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11655" firstSheet="1" activeTab="1"/>
  </bookViews>
  <sheets>
    <sheet name="Data" sheetId="1" state="hidden" r:id="rId1"/>
    <sheet name="Отчет ЗЕВИ" sheetId="2" r:id="rId2"/>
    <sheet name="Data1" sheetId="3" state="hidden" r:id="rId3"/>
  </sheets>
  <externalReferences>
    <externalReference r:id="rId6"/>
    <externalReference r:id="rId7"/>
    <externalReference r:id="rId8"/>
  </externalReferences>
  <definedNames>
    <definedName name="_xlfn.IFERROR" hidden="1">#NAME?</definedName>
    <definedName name="az">'Data'!$E$2:$E$9</definedName>
    <definedName name="bl">#REF!</definedName>
    <definedName name="gorivo">'Data'!$A$22:$A$30</definedName>
    <definedName name="gorivo1">'Data'!$A$21:$A$30</definedName>
    <definedName name="gorivo2">'Data'!$A$21:$A$31</definedName>
    <definedName name="oblasti">'Data'!$O$2:$R$7</definedName>
    <definedName name="oo">#REF!</definedName>
    <definedName name="PE">'Data'!$F$2:$F$5</definedName>
    <definedName name="sobstvenost">'[2]do not edit'!$G$5:$G$8</definedName>
    <definedName name="аз">'Data'!$A$13:$A$22</definedName>
    <definedName name="БЛАГОЕВГРАД">#REF!</definedName>
    <definedName name="Бургас">#REF!</definedName>
    <definedName name="Година">#REF!</definedName>
    <definedName name="за">'Data'!#REF!</definedName>
    <definedName name="НПДЕВИ">'Data1'!$A$1:$A$10</definedName>
    <definedName name="ОБЛАСТБЛАГОЕВГРАД">#REF!</definedName>
    <definedName name="опа">'Data'!$A$2:$A$5</definedName>
    <definedName name="оф">'Data'!$E$5:$E$7</definedName>
    <definedName name="Поле">#REF!</definedName>
    <definedName name="Поле1">#REF!</definedName>
    <definedName name="Поле2">#REF!</definedName>
    <definedName name="Потенциал">'Data1'!$D$1:$D$5</definedName>
    <definedName name="Сек">#REF!</definedName>
    <definedName name="Сектор">#REF!</definedName>
    <definedName name="Сектор2">'[3]Sheet1'!$G$3:$G$10</definedName>
    <definedName name="Сектори">#REF!</definedName>
    <definedName name="ти">'Data'!$C$2:$C$10</definedName>
    <definedName name="Фин">#REF!</definedName>
    <definedName name="Финансиране">#REF!</definedName>
    <definedName name="Финансиране2">#REF!</definedName>
  </definedNames>
  <calcPr fullCalcOnLoad="1"/>
</workbook>
</file>

<file path=xl/sharedStrings.xml><?xml version="1.0" encoding="utf-8"?>
<sst xmlns="http://schemas.openxmlformats.org/spreadsheetml/2006/main" count="183" uniqueCount="153">
  <si>
    <t xml:space="preserve">ИНФОРМАЦИЯ  </t>
  </si>
  <si>
    <t>Представляващ:</t>
  </si>
  <si>
    <t>ж.к/кв………………………………………………………</t>
  </si>
  <si>
    <t xml:space="preserve">Вид енергия от ВИ </t>
  </si>
  <si>
    <t>Забележки</t>
  </si>
  <si>
    <t>Дялово участие на общината</t>
  </si>
  <si>
    <t>Инвестиции общо</t>
  </si>
  <si>
    <t>Инсталирана мощност</t>
  </si>
  <si>
    <t>Годишно производство</t>
  </si>
  <si>
    <t>Спестени енергии годишно</t>
  </si>
  <si>
    <t>ОБЩО
горива и енергии</t>
  </si>
  <si>
    <t xml:space="preserve">Спестени средства </t>
  </si>
  <si>
    <t>Ел. 
енергия</t>
  </si>
  <si>
    <t>Топл.
енергия (ТЕЦ)</t>
  </si>
  <si>
    <t xml:space="preserve"> - </t>
  </si>
  <si>
    <t>kW</t>
  </si>
  <si>
    <t>KWh/год.</t>
  </si>
  <si>
    <t>-</t>
  </si>
  <si>
    <t>лв.</t>
  </si>
  <si>
    <t>%</t>
  </si>
  <si>
    <t xml:space="preserve">Собственост на проекта 
</t>
  </si>
  <si>
    <t>Количество</t>
  </si>
  <si>
    <t xml:space="preserve">СПЕСТЕНИ ГОРИВА              </t>
  </si>
  <si>
    <t>лв./год.</t>
  </si>
  <si>
    <t>тона/год.</t>
  </si>
  <si>
    <t>Вид на горивото</t>
  </si>
  <si>
    <t>ИЗПЪЛНЕНИ ТЕХНИЧЕСКИ МЕРКИ ЗА ПРОИЗВОДСТВО НА ЕНЕРГИЯ ОТ ВИ ПРЕЗ ГОДИНАТА</t>
  </si>
  <si>
    <t>Източник на финансиране</t>
  </si>
  <si>
    <t>ОПИСАНИЕ НА МЯРКАТА ИЛИ ДЕЙНОСТТА</t>
  </si>
  <si>
    <t>Количество с примеси
L</t>
  </si>
  <si>
    <t>Вид на примеса</t>
  </si>
  <si>
    <t>Задължено лице:</t>
  </si>
  <si>
    <t>Адрес:</t>
  </si>
  <si>
    <t>Лице за контакт:</t>
  </si>
  <si>
    <t>Информация за програмата</t>
  </si>
  <si>
    <t>Отчетна година</t>
  </si>
  <si>
    <r>
      <t>Спестени емисии CO</t>
    </r>
    <r>
      <rPr>
        <b/>
        <vertAlign val="subscript"/>
        <sz val="10"/>
        <rFont val="Arial"/>
        <family val="2"/>
      </rPr>
      <t xml:space="preserve">2 </t>
    </r>
  </si>
  <si>
    <t>Източници на финансиране</t>
  </si>
  <si>
    <t>ПЛАНИРАНИ/ИЗПЪЛНЕНИ ДЕЙНОСТИ И МЕРКИ ЗА НАСЪРЧАВАНЕ ПРОИЗВОДСТВО И ПОТРЕБЛЕНИЕТО НА ЕНЕРГИЯ ОТ ВИ И НА БИОГОРИВА, В СЪОТВЕТСТВИЕ С НПДЕВИ</t>
  </si>
  <si>
    <r>
      <t xml:space="preserve">СЪОТВЕТСТВИЕ С НПДЕВИ
</t>
    </r>
    <r>
      <rPr>
        <i/>
        <sz val="11"/>
        <color indexed="8"/>
        <rFont val="Calibri"/>
        <family val="2"/>
      </rPr>
      <t>(избира се от падащо меню)</t>
    </r>
  </si>
  <si>
    <t>Премахване на съществуващи и не допускане на нови административни ограничения  пред инициативите за използване на енергия от ВИ</t>
  </si>
  <si>
    <t>Мерки за използване на енергия от ВИ при изграждане или реконструкция, основно обновяване, основен ремонт или преустройство на сгради - общинска собственост.</t>
  </si>
  <si>
    <t>Мерки за използване на енергия от ВИ при външно изкуствено осветление на имоти - публична и общинска собственост, както и при осъществяване на други общински дейности.</t>
  </si>
  <si>
    <t>Мерки за насърчаване потреблението и производството  на биогорива и/или енергия от ВИ в общинския транспорт.</t>
  </si>
  <si>
    <t>Мерки за насърчаване потреблението и производството  на енергия, произведена от биомаса от отпадъци, генерирани на територията на общината.</t>
  </si>
  <si>
    <t>Разработване и/или актуализиране на общите и подробните устройствени планове, свързани с реализация на благоустройствени работи за изпълнение на проекти за оползотворяване на ВИЕ</t>
  </si>
  <si>
    <t>Подпомагане реализирането на проекти за достъп и потребление на електрическа енергия, топлинна енергия и енергия за охлаждане от ВИ, на газ от ВИ, на биогорива и енергия от ВИ в транспорта</t>
  </si>
  <si>
    <t>Информационни кампании сред населението на съответните общини за мерките за подпомагане, ползите и практическите особености на развитието и използването на енергия от ВИ.</t>
  </si>
  <si>
    <t>Обучителни кампании сред населението на съответните общини за мерките за подпомагане, ползите и практическите особености на развитието и използването на енергия от ВИ.</t>
  </si>
  <si>
    <t>Други специфични за общината мерки, свързани с производството и потреблението на електрическа енергия, топлинна енергия и енергия за охлаждане от ВИ, на производството и потреблението на газ от ВИ, на производството и потреблението на биогорива и енергия от ВИ в транспорта.</t>
  </si>
  <si>
    <t>ОЦЕНКА НА ЕФЕКТА</t>
  </si>
  <si>
    <t>ПОТРЕБЛЕНИЕ НА ГОРИВА В ОБЩИНСКИ ТРАНСПОРТ</t>
  </si>
  <si>
    <t>Биодизел, L</t>
  </si>
  <si>
    <t>Биоетанол, L</t>
  </si>
  <si>
    <t>Количество на примеса в литри</t>
  </si>
  <si>
    <t>Дизелово гориво</t>
  </si>
  <si>
    <t>Бензин</t>
  </si>
  <si>
    <t>ОЦЕНКИ ЗА НАЛИЧНИЯ И ПРОГНОЗНИЯ ПОТЕНЦИАЛ НА МЕСТНИ РЕСУРСИ ЗА ПРОИЗВОДСТВО НА ЕНЕРГИЯ ОТ ВЪЗОБНОВЯЕМ ИЗТОЧНИК</t>
  </si>
  <si>
    <t>Забележка</t>
  </si>
  <si>
    <r>
      <t xml:space="preserve">СЪОТВЕТСТВИЕ С ЧЛ. 10, АЛ. 1 ОТ ЗЕВИ
</t>
    </r>
    <r>
      <rPr>
        <i/>
        <sz val="11"/>
        <color indexed="8"/>
        <rFont val="Calibri"/>
        <family val="2"/>
      </rPr>
      <t>(избира се от падащо меню)</t>
    </r>
  </si>
  <si>
    <t>За изграждане на енергийни обекти за производство на енергия от ВИ или на инсталации за производство на биогорива в транспорта и на течни горива от биомаса върху пустеещи земи публична общинска и частна общинска собственост и подходящи мерки за оползотворяването на тези земи</t>
  </si>
  <si>
    <t>За отглеждане на растителни видове, от които се произвеждат суровините, както и за оползотворяване на остатъци и отпадъци от тях, за производство на биогорива и на течни горива от биомаса, върху пустеещи земи и подходящи мерки за оползотворяването на тези земи.</t>
  </si>
  <si>
    <t>За отглеждане на растителни и горски видове, от които се произвеждат суровините, както и за оползотворяване на остатъци и отпадъци от тях, за производство на топлинна и/или електрическа енергия, върху пустеещи земи и подходящи мерки за оползотворяването на тези земи.</t>
  </si>
  <si>
    <t>За използване на топлинна енергия от ВИ, свързани с издаването на лицензия за изграждане на централа за производство на топлинна енергия от ВИ и за изграждането на топлопреносна мрежа на територията на общината.</t>
  </si>
  <si>
    <t>За изграждане на енергийни обекти за производство на енергия от ВИ върху покривните конструкции на сгради общинска собственост или сгради със смесен режим на собственост – държавна и общинска.</t>
  </si>
  <si>
    <t>ОЦЕНКА НА ЕФЕКТA</t>
  </si>
  <si>
    <t>Вид гориво</t>
  </si>
  <si>
    <t>KWh/год</t>
  </si>
  <si>
    <t>Начална и крайна дата на мярката</t>
  </si>
  <si>
    <t>Наименование на мярката:</t>
  </si>
  <si>
    <t>Брикети</t>
  </si>
  <si>
    <t>Газ пропан бутан</t>
  </si>
  <si>
    <t>Държавна</t>
  </si>
  <si>
    <t xml:space="preserve">Вятърна </t>
  </si>
  <si>
    <t>ОП</t>
  </si>
  <si>
    <t>EE</t>
  </si>
  <si>
    <t>Общинска</t>
  </si>
  <si>
    <t>Слънчева</t>
  </si>
  <si>
    <t>ФЕЕВИ</t>
  </si>
  <si>
    <t>TE</t>
  </si>
  <si>
    <t>Частна</t>
  </si>
  <si>
    <t>Водноелектрическа</t>
  </si>
  <si>
    <t>КЛЕЕВЕИ</t>
  </si>
  <si>
    <t>EO</t>
  </si>
  <si>
    <t>Смесена</t>
  </si>
  <si>
    <t>Биомаса</t>
  </si>
  <si>
    <t>ПУДООС</t>
  </si>
  <si>
    <t>Т и О</t>
  </si>
  <si>
    <t xml:space="preserve">Аеротермална </t>
  </si>
  <si>
    <t>ПЕЕ</t>
  </si>
  <si>
    <t>Геотермална</t>
  </si>
  <si>
    <t>REECL</t>
  </si>
  <si>
    <t xml:space="preserve">Хидротермална </t>
  </si>
  <si>
    <t xml:space="preserve">смесено </t>
  </si>
  <si>
    <t>Сметищен газ</t>
  </si>
  <si>
    <t>друго</t>
  </si>
  <si>
    <t>Газ от отпадни води</t>
  </si>
  <si>
    <t>горива</t>
  </si>
  <si>
    <t>(Kwh/kg)</t>
  </si>
  <si>
    <t xml:space="preserve"> t CO2/MWh</t>
  </si>
  <si>
    <t>Кафяви въглища</t>
  </si>
  <si>
    <t>Черни/Антрацитни въглища</t>
  </si>
  <si>
    <t>Лигнитни въглища</t>
  </si>
  <si>
    <t>Въглища от внос</t>
  </si>
  <si>
    <t>Кокс</t>
  </si>
  <si>
    <t>Газьол</t>
  </si>
  <si>
    <t>Мазут</t>
  </si>
  <si>
    <t>Природен газ</t>
  </si>
  <si>
    <t>Вид произведена енергия от ВИ</t>
  </si>
  <si>
    <t>държавна, общинска, частна, смесена</t>
  </si>
  <si>
    <t>(избира се от падащо меню)</t>
  </si>
  <si>
    <r>
      <t>t/год.; 1000nm</t>
    </r>
    <r>
      <rPr>
        <i/>
        <vertAlign val="superscript"/>
        <sz val="10"/>
        <rFont val="Calibri"/>
        <family val="2"/>
      </rPr>
      <t>3</t>
    </r>
    <r>
      <rPr>
        <i/>
        <sz val="10"/>
        <rFont val="Calibri"/>
        <family val="2"/>
      </rPr>
      <t>/год.</t>
    </r>
  </si>
  <si>
    <t>Дата :</t>
  </si>
  <si>
    <t>Име и фамилия на представляващия:</t>
  </si>
  <si>
    <t xml:space="preserve">Подпис: </t>
  </si>
  <si>
    <t>Община Балчик</t>
  </si>
  <si>
    <t>п.к: 9600</t>
  </si>
  <si>
    <t>ЕИК: 000852544</t>
  </si>
  <si>
    <t>Адм. област: Добрич</t>
  </si>
  <si>
    <r>
      <t>гр</t>
    </r>
    <r>
      <rPr>
        <sz val="11"/>
        <color theme="1"/>
        <rFont val="Calibri"/>
        <family val="2"/>
      </rPr>
      <t>./с. Балчик</t>
    </r>
  </si>
  <si>
    <t>пл. "21-ви септемри"</t>
  </si>
  <si>
    <t>№6</t>
  </si>
  <si>
    <r>
      <rPr>
        <sz val="10"/>
        <color indexed="8"/>
        <rFont val="Calibri"/>
        <family val="2"/>
      </rPr>
      <t>НИКОЛАЙ АНГЕЛОВ - КМЕТ НА ОБЩИНА БАЛЧИК</t>
    </r>
    <r>
      <rPr>
        <sz val="8"/>
        <color indexed="8"/>
        <rFont val="Calibri"/>
        <family val="2"/>
      </rPr>
      <t xml:space="preserve"> име,фамилия,длъжност</t>
    </r>
  </si>
  <si>
    <t>тел./GSM 0579 72090</t>
  </si>
  <si>
    <t>E-mail:mayor@balchik.bg</t>
  </si>
  <si>
    <r>
      <rPr>
        <sz val="8"/>
        <color indexed="8"/>
        <rFont val="Calibri"/>
        <family val="2"/>
      </rPr>
      <t xml:space="preserve">                        </t>
    </r>
    <r>
      <rPr>
        <sz val="10"/>
        <color indexed="8"/>
        <rFont val="Calibri"/>
        <family val="2"/>
      </rPr>
      <t xml:space="preserve">      ЕМИЛ РАДАНОВ - СТ.СПЕЦ.ОТД.ИДК</t>
    </r>
    <r>
      <rPr>
        <sz val="8"/>
        <color indexed="8"/>
        <rFont val="Calibri"/>
        <family val="2"/>
      </rPr>
      <t>. име,фамилия,длъжност</t>
    </r>
  </si>
  <si>
    <t>тел./GSM 0579 71064</t>
  </si>
  <si>
    <t>E-mail:e.radanov@balchik.bg</t>
  </si>
  <si>
    <r>
      <t>краткосрочна</t>
    </r>
    <r>
      <rPr>
        <sz val="11"/>
        <color theme="1"/>
        <rFont val="Calibri"/>
        <family val="2"/>
      </rPr>
      <t>/</t>
    </r>
    <r>
      <rPr>
        <b/>
        <sz val="11"/>
        <color indexed="8"/>
        <rFont val="Calibri"/>
        <family val="2"/>
      </rPr>
      <t>дългосрочна</t>
    </r>
    <r>
      <rPr>
        <sz val="11"/>
        <color theme="1"/>
        <rFont val="Calibri"/>
        <family val="2"/>
      </rPr>
      <t xml:space="preserve"> ОПНИЕВИБГ на община Балчик 2021 - 2024 г. / 2017 - 2027 г.</t>
    </r>
  </si>
  <si>
    <t>Кандидатстване</t>
  </si>
  <si>
    <t>биодизел</t>
  </si>
  <si>
    <t>биоетанол</t>
  </si>
  <si>
    <t>Насърчаване</t>
  </si>
  <si>
    <t>/НИКОЛАЙ АНГЕЛОВ - КМЕТ НА ОБЩИНА БАЛЧИК/</t>
  </si>
  <si>
    <t>за изпълнние на Общинска програма за насърчаване използването на енергия от възобновяеми източници и биогорива (ОПНИЕВИБГ) на община БАЛЧИК</t>
  </si>
  <si>
    <t>2022г.</t>
  </si>
  <si>
    <t xml:space="preserve">През 2022 г. не са  изпълнявани мерки от ПНИЕВИБГ     </t>
  </si>
  <si>
    <t xml:space="preserve">   1.  “Енергийно ефективна модернизация на селищните системи за външно изкуствено осветление на гр. Балчик, с. Кранево, с. Оброчище и с. Рогачево“</t>
  </si>
  <si>
    <t xml:space="preserve">Процедура BG-RRP-4.025-„Подкрепа за енергийно ефективни системи за улично осветление“ - Покана 1 с финансиране по линия на Механизма за възстановяване и устойчивост
</t>
  </si>
  <si>
    <t>Подобряване на светлината среда и повишаване на визуалния комфорт на града и селата, както и за намаляване на разходът на електроенергия за уличното осветление</t>
  </si>
  <si>
    <t xml:space="preserve"> Схема за насърчаване използването на електрически превозни средства, финансирана чрез Инвестиционната програма за климата (ИПК) от Националният доверителен еко фонд (НДЕФ) за 2022г.</t>
  </si>
  <si>
    <t>2.Доставка на нов електрически автомобил за нуждите на Общинска администрация Балчик</t>
  </si>
  <si>
    <t>Подобряване мобилнастта, без отделяне на вредни газове, чиста околна среда, модернизация на транспорта</t>
  </si>
  <si>
    <t>3.“Повишаване енергийната ефективност на СУ „Христо Смирненски”, с. Оброчище, общ. Балчик“</t>
  </si>
  <si>
    <t>Процедура чрез подбор на проектни предложения № BG06RDNP001-7.020 – Енергийна ефективност „Реконструкция, ремонт, оборудване и/или обзавеждане на общински сгради, в които се предоставят обществени услуги, с цел подобряване на тяхната енергийна ефективност“ по подмярка 7.2. „Инвестиции в създаването, подобряването или разширяването на всички видове малка по мащаби инфраструктура“ от мярка 7 „Основни услуги и обновяване на селата в селските райони“ от ПРСР 2014 – 2020 г</t>
  </si>
  <si>
    <t>(23.01.2023 г.)</t>
  </si>
  <si>
    <t>Подобрената инфраструктура на обществените сгради би предоставила възможност за развитие на икономиката, чрез предоставяне на по-качествени обществени услуги в селските райони, създаване на по-добра среда за работа, а също да бъдат постигнати приоритетите на ЕС за осигуряване на чиста и зелена енергия</t>
  </si>
  <si>
    <t>Оползотворяването на слънчевата енергия, намаляване на разходите за отопление</t>
  </si>
  <si>
    <t>Намаляване на разходите за отопление, електричество</t>
  </si>
  <si>
    <t>2.Стимулиране на частни инвеститори за производство на енергия чрез използване на биомаса от селското стопанство по сектори – земеделие и животновъдство</t>
  </si>
  <si>
    <t xml:space="preserve">1.Стимулиране изграждането на енергийни  обекти за производство на енергия от ВЕИ върху покривните конструкции на сгради общинска собственост и/или такива със смесен режим на собственост                                                                                                                                                                                                                                        </t>
  </si>
  <si>
    <t>Прогнозиране на общинския бюджет за периода на действие на програмата; 
Преглед на очакванията за промени в националната и общинската данъчна политика и въздействието им върху приходите на Общината и проучване на очакванията за извънбюджетни приходи на Общината;
оперативни програми, кредитни линии за енергийна ефективност и възобновяема енергия (ЕБВР), Фонд „Енергийна ефективност и възобновяеми източници”, Национална схема за зелени инвестиции (Национален доверителен фонд), Международен фонд „Козлодуй”, договори с гарантиран резултат (ЕСКО договори или финансиране от трета страна). Държавни субсидии – Републикански бюджет;Общински бюджет;
 Собствени средства на заинтересованите лица;
 Договори с гарантиран резултат;
Публично частно партньорство;
 Финансиране по Оперативни програми;
 Финансови схеми по Национални и Европейски програми;
 Кредити с грантове по специализираните кредитни линии</t>
  </si>
  <si>
    <t xml:space="preserve">
Оперативни програми, кредитни линии за енергийна ефективност и възобновяема енергия (ЕБВР), Фонд „Енергийна ефективност и възобновяеми източници”, Национална схема за зелени инвестиции (Национален доверителен фонд), Международен фонд „Козлодуй”, договори с гарантиран резултат (ЕСКО договори или финансиране от трета страна). Държавни субсидии – Републикански бюджет;
 Собствени средства на заинтересованите лица;
 Договори с гарантиран резултат;
Публично частно партньорство;
 Финансиране по Оперативни програми;
 Финансови схеми по Национални и Европейски програми;
 Кредити с грантове по специализираните кредитни линии</t>
  </si>
</sst>
</file>

<file path=xl/styles.xml><?xml version="1.0" encoding="utf-8"?>
<styleSheet xmlns="http://schemas.openxmlformats.org/spreadsheetml/2006/main">
  <numFmts count="2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#,##0.0"/>
    <numFmt numFmtId="175" formatCode="#,##0.0000"/>
    <numFmt numFmtId="176" formatCode="[$-F800]dddd\,\ mmmm\ dd\,\ yyyy"/>
    <numFmt numFmtId="177" formatCode="#,##0.0000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Helv"/>
      <family val="0"/>
    </font>
    <font>
      <b/>
      <vertAlign val="subscript"/>
      <sz val="10"/>
      <name val="Arial"/>
      <family val="2"/>
    </font>
    <font>
      <i/>
      <sz val="11"/>
      <color indexed="8"/>
      <name val="Calibri"/>
      <family val="2"/>
    </font>
    <font>
      <i/>
      <sz val="10"/>
      <name val="Calibri"/>
      <family val="2"/>
    </font>
    <font>
      <i/>
      <vertAlign val="superscript"/>
      <sz val="10"/>
      <name val="Calibri"/>
      <family val="2"/>
    </font>
    <font>
      <b/>
      <sz val="10"/>
      <color indexed="56"/>
      <name val="Verdana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0"/>
      <color indexed="8"/>
      <name val="Calibri"/>
      <family val="2"/>
    </font>
    <font>
      <sz val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u val="single"/>
      <sz val="10"/>
      <color indexed="12"/>
      <name val="Arial"/>
      <family val="2"/>
    </font>
    <font>
      <sz val="11"/>
      <color indexed="46"/>
      <name val="Calibri"/>
      <family val="2"/>
    </font>
    <font>
      <sz val="14"/>
      <color indexed="8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sz val="11"/>
      <color theme="7" tint="0.7999799847602844"/>
      <name val="Calibri"/>
      <family val="2"/>
    </font>
    <font>
      <sz val="14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E5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6E7E6"/>
        <bgColor indexed="64"/>
      </patternFill>
    </fill>
    <fill>
      <patternFill patternType="solid">
        <fgColor theme="0" tint="-0.1499900072813034"/>
        <bgColor indexed="64"/>
      </patternFill>
    </fill>
  </fills>
  <borders count="2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/>
      <bottom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5" fillId="0" borderId="0">
      <alignment/>
      <protection/>
    </xf>
    <xf numFmtId="0" fontId="3" fillId="20" borderId="1" applyNumberFormat="0" applyFont="0" applyAlignment="0" applyProtection="0"/>
    <xf numFmtId="9" fontId="3" fillId="0" borderId="0" applyFont="0" applyFill="0" applyBorder="0" applyAlignment="0" applyProtection="0"/>
    <xf numFmtId="0" fontId="5" fillId="0" borderId="0">
      <alignment/>
      <protection/>
    </xf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0" fillId="20" borderId="1" applyNumberFormat="0" applyFon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2" fillId="29" borderId="6" applyNumberFormat="0" applyAlignment="0" applyProtection="0"/>
    <xf numFmtId="0" fontId="43" fillId="29" borderId="2" applyNumberFormat="0" applyAlignment="0" applyProtection="0"/>
    <xf numFmtId="0" fontId="44" fillId="30" borderId="7" applyNumberFormat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25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3" fillId="0" borderId="12" xfId="37" applyFont="1" applyBorder="1" applyAlignment="1" applyProtection="1">
      <alignment horizontal="center" vertical="center" wrapText="1"/>
      <protection locked="0"/>
    </xf>
    <xf numFmtId="0" fontId="4" fillId="0" borderId="13" xfId="37" applyFont="1" applyBorder="1" applyAlignment="1">
      <alignment horizontal="center" vertical="center" wrapText="1"/>
      <protection/>
    </xf>
    <xf numFmtId="0" fontId="0" fillId="0" borderId="13" xfId="0" applyBorder="1" applyAlignment="1">
      <alignment/>
    </xf>
    <xf numFmtId="0" fontId="0" fillId="0" borderId="13" xfId="0" applyFill="1" applyBorder="1" applyAlignment="1">
      <alignment/>
    </xf>
    <xf numFmtId="0" fontId="0" fillId="0" borderId="12" xfId="0" applyBorder="1" applyAlignment="1">
      <alignment vertical="center"/>
    </xf>
    <xf numFmtId="0" fontId="0" fillId="10" borderId="12" xfId="0" applyFill="1" applyBorder="1" applyAlignment="1">
      <alignment/>
    </xf>
    <xf numFmtId="0" fontId="0" fillId="0" borderId="12" xfId="0" applyBorder="1" applyAlignment="1">
      <alignment horizontal="center" vertical="center" wrapText="1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0" xfId="0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16" xfId="0" applyBorder="1" applyAlignment="1">
      <alignment/>
    </xf>
    <xf numFmtId="0" fontId="0" fillId="33" borderId="17" xfId="0" applyFill="1" applyBorder="1" applyAlignment="1">
      <alignment horizontal="left" vertical="center"/>
    </xf>
    <xf numFmtId="0" fontId="0" fillId="33" borderId="18" xfId="0" applyFill="1" applyBorder="1" applyAlignment="1">
      <alignment horizontal="left" vertical="center"/>
    </xf>
    <xf numFmtId="0" fontId="0" fillId="33" borderId="16" xfId="0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 wrapText="1"/>
    </xf>
    <xf numFmtId="0" fontId="53" fillId="33" borderId="18" xfId="0" applyFont="1" applyFill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2" fontId="4" fillId="34" borderId="12" xfId="38" applyNumberFormat="1" applyFont="1" applyFill="1" applyBorder="1" applyAlignment="1">
      <alignment horizontal="center" vertical="center" wrapText="1"/>
    </xf>
    <xf numFmtId="0" fontId="8" fillId="35" borderId="12" xfId="51" applyFont="1" applyFill="1" applyBorder="1" applyAlignment="1">
      <alignment horizontal="center" vertical="center" wrapText="1"/>
    </xf>
    <xf numFmtId="3" fontId="8" fillId="35" borderId="12" xfId="51" applyNumberFormat="1" applyFont="1" applyFill="1" applyBorder="1" applyAlignment="1">
      <alignment horizontal="center" vertical="center" wrapText="1"/>
    </xf>
    <xf numFmtId="0" fontId="8" fillId="35" borderId="12" xfId="51" applyFont="1" applyFill="1" applyBorder="1" applyAlignment="1">
      <alignment horizontal="center" vertical="center" wrapText="1"/>
    </xf>
    <xf numFmtId="1" fontId="8" fillId="35" borderId="12" xfId="51" applyNumberFormat="1" applyFont="1" applyFill="1" applyBorder="1" applyAlignment="1">
      <alignment horizontal="center" vertical="center" wrapText="1"/>
    </xf>
    <xf numFmtId="0" fontId="0" fillId="34" borderId="12" xfId="0" applyFill="1" applyBorder="1" applyAlignment="1">
      <alignment horizontal="center" vertical="center" wrapText="1"/>
    </xf>
    <xf numFmtId="0" fontId="0" fillId="34" borderId="12" xfId="0" applyFill="1" applyBorder="1" applyAlignment="1">
      <alignment vertical="center"/>
    </xf>
    <xf numFmtId="0" fontId="0" fillId="0" borderId="12" xfId="0" applyBorder="1" applyAlignment="1">
      <alignment horizontal="center" wrapText="1"/>
    </xf>
    <xf numFmtId="0" fontId="3" fillId="0" borderId="0" xfId="37" applyFont="1" applyAlignment="1">
      <alignment wrapText="1"/>
      <protection/>
    </xf>
    <xf numFmtId="0" fontId="3" fillId="0" borderId="0" xfId="36">
      <alignment/>
      <protection/>
    </xf>
    <xf numFmtId="0" fontId="3" fillId="0" borderId="0" xfId="36" applyFont="1">
      <alignment/>
      <protection/>
    </xf>
    <xf numFmtId="0" fontId="3" fillId="0" borderId="0" xfId="37" applyFont="1">
      <alignment/>
      <protection/>
    </xf>
    <xf numFmtId="0" fontId="3" fillId="0" borderId="0" xfId="36" applyFont="1" applyAlignment="1">
      <alignment wrapText="1"/>
      <protection/>
    </xf>
    <xf numFmtId="0" fontId="3" fillId="0" borderId="0" xfId="37" applyFont="1" applyAlignment="1">
      <alignment horizontal="left" vertical="center" wrapText="1"/>
      <protection/>
    </xf>
    <xf numFmtId="0" fontId="4" fillId="0" borderId="0" xfId="37" applyFont="1" applyAlignment="1">
      <alignment vertical="center"/>
      <protection/>
    </xf>
    <xf numFmtId="0" fontId="10" fillId="0" borderId="0" xfId="36" applyFont="1" applyAlignment="1">
      <alignment vertical="top" wrapText="1"/>
      <protection/>
    </xf>
    <xf numFmtId="0" fontId="3" fillId="0" borderId="0" xfId="36" applyAlignment="1">
      <alignment wrapText="1"/>
      <protection/>
    </xf>
    <xf numFmtId="0" fontId="3" fillId="0" borderId="0" xfId="36" applyFont="1" applyAlignment="1">
      <alignment horizontal="left"/>
      <protection/>
    </xf>
    <xf numFmtId="0" fontId="3" fillId="0" borderId="0" xfId="37" applyFont="1" applyAlignment="1">
      <alignment horizontal="center" vertical="center" wrapText="1"/>
      <protection/>
    </xf>
    <xf numFmtId="0" fontId="3" fillId="0" borderId="12" xfId="36" applyBorder="1">
      <alignment/>
      <protection/>
    </xf>
    <xf numFmtId="0" fontId="3" fillId="0" borderId="12" xfId="36" applyBorder="1" applyAlignment="1">
      <alignment wrapText="1"/>
      <protection/>
    </xf>
    <xf numFmtId="0" fontId="3" fillId="0" borderId="12" xfId="36" applyFont="1" applyFill="1" applyBorder="1" applyAlignment="1">
      <alignment horizontal="left" vertical="center"/>
      <protection/>
    </xf>
    <xf numFmtId="0" fontId="3" fillId="0" borderId="12" xfId="36" applyFont="1" applyFill="1" applyBorder="1" applyAlignment="1">
      <alignment horizontal="center" vertical="center"/>
      <protection/>
    </xf>
    <xf numFmtId="0" fontId="3" fillId="0" borderId="12" xfId="36" applyFill="1" applyBorder="1">
      <alignment/>
      <protection/>
    </xf>
    <xf numFmtId="0" fontId="0" fillId="33" borderId="11" xfId="0" applyFill="1" applyBorder="1" applyAlignment="1">
      <alignment horizontal="center" vertical="center"/>
    </xf>
    <xf numFmtId="0" fontId="0" fillId="33" borderId="19" xfId="0" applyFill="1" applyBorder="1" applyAlignment="1">
      <alignment horizontal="center" vertical="center"/>
    </xf>
    <xf numFmtId="0" fontId="51" fillId="0" borderId="0" xfId="0" applyFont="1" applyFill="1" applyBorder="1" applyAlignment="1">
      <alignment vertical="center"/>
    </xf>
    <xf numFmtId="14" fontId="0" fillId="0" borderId="0" xfId="0" applyNumberFormat="1" applyAlignment="1">
      <alignment horizontal="left"/>
    </xf>
    <xf numFmtId="0" fontId="51" fillId="0" borderId="0" xfId="0" applyFont="1" applyAlignment="1">
      <alignment/>
    </xf>
    <xf numFmtId="0" fontId="0" fillId="0" borderId="12" xfId="0" applyBorder="1" applyAlignment="1">
      <alignment horizontal="center" vertical="center" wrapText="1"/>
    </xf>
    <xf numFmtId="182" fontId="3" fillId="0" borderId="12" xfId="37" applyNumberFormat="1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0" fillId="0" borderId="12" xfId="0" applyBorder="1" applyAlignment="1">
      <alignment horizontal="left" vertical="center"/>
    </xf>
    <xf numFmtId="0" fontId="14" fillId="0" borderId="12" xfId="0" applyFont="1" applyBorder="1" applyAlignment="1">
      <alignment horizontal="center" vertical="center" wrapText="1"/>
    </xf>
    <xf numFmtId="0" fontId="4" fillId="34" borderId="12" xfId="38" applyFont="1" applyFill="1" applyBorder="1" applyAlignment="1">
      <alignment horizontal="center" vertical="center" wrapText="1"/>
    </xf>
    <xf numFmtId="0" fontId="51" fillId="36" borderId="17" xfId="0" applyFont="1" applyFill="1" applyBorder="1" applyAlignment="1">
      <alignment horizontal="left" vertical="center" wrapText="1"/>
    </xf>
    <xf numFmtId="0" fontId="51" fillId="36" borderId="18" xfId="0" applyFont="1" applyFill="1" applyBorder="1" applyAlignment="1">
      <alignment horizontal="left" vertical="center" wrapText="1"/>
    </xf>
    <xf numFmtId="0" fontId="51" fillId="36" borderId="20" xfId="0" applyFont="1" applyFill="1" applyBorder="1" applyAlignment="1">
      <alignment horizontal="left" vertical="center" wrapText="1"/>
    </xf>
    <xf numFmtId="0" fontId="0" fillId="36" borderId="12" xfId="0" applyFill="1" applyBorder="1" applyAlignment="1">
      <alignment horizontal="center" vertical="center" wrapText="1"/>
    </xf>
    <xf numFmtId="0" fontId="3" fillId="34" borderId="12" xfId="38" applyFont="1" applyFill="1" applyBorder="1" applyAlignment="1">
      <alignment/>
    </xf>
    <xf numFmtId="0" fontId="4" fillId="34" borderId="12" xfId="38" applyFont="1" applyFill="1" applyBorder="1" applyAlignment="1">
      <alignment horizontal="center" vertical="center"/>
    </xf>
    <xf numFmtId="2" fontId="4" fillId="34" borderId="12" xfId="38" applyNumberFormat="1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4" borderId="12" xfId="0" applyFill="1" applyBorder="1" applyAlignment="1">
      <alignment horizontal="center" vertical="center"/>
    </xf>
    <xf numFmtId="0" fontId="11" fillId="0" borderId="17" xfId="0" applyFont="1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6" xfId="0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 horizontal="left"/>
    </xf>
    <xf numFmtId="0" fontId="11" fillId="0" borderId="17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54" fillId="0" borderId="0" xfId="0" applyFont="1" applyAlignment="1">
      <alignment horizontal="center"/>
    </xf>
    <xf numFmtId="0" fontId="54" fillId="0" borderId="0" xfId="0" applyFont="1" applyBorder="1" applyAlignment="1">
      <alignment horizontal="center"/>
    </xf>
    <xf numFmtId="0" fontId="0" fillId="4" borderId="14" xfId="0" applyFill="1" applyBorder="1" applyAlignment="1">
      <alignment horizontal="center" vertical="center"/>
    </xf>
    <xf numFmtId="0" fontId="0" fillId="0" borderId="14" xfId="0" applyBorder="1" applyAlignment="1">
      <alignment horizontal="left" vertical="center"/>
    </xf>
    <xf numFmtId="0" fontId="0" fillId="4" borderId="21" xfId="0" applyFill="1" applyBorder="1" applyAlignment="1">
      <alignment horizontal="center" vertical="center"/>
    </xf>
    <xf numFmtId="0" fontId="2" fillId="0" borderId="12" xfId="0" applyFont="1" applyBorder="1" applyAlignment="1">
      <alignment horizontal="left"/>
    </xf>
    <xf numFmtId="0" fontId="51" fillId="35" borderId="12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left" vertical="center" wrapText="1"/>
    </xf>
    <xf numFmtId="0" fontId="0" fillId="0" borderId="12" xfId="0" applyBorder="1" applyAlignment="1">
      <alignment horizontal="center" vertical="center"/>
    </xf>
    <xf numFmtId="0" fontId="0" fillId="34" borderId="17" xfId="0" applyFill="1" applyBorder="1" applyAlignment="1">
      <alignment horizontal="center" vertical="center"/>
    </xf>
    <xf numFmtId="0" fontId="0" fillId="34" borderId="18" xfId="0" applyFill="1" applyBorder="1" applyAlignment="1">
      <alignment horizontal="center" vertical="center"/>
    </xf>
    <xf numFmtId="0" fontId="0" fillId="34" borderId="20" xfId="0" applyFill="1" applyBorder="1" applyAlignment="1">
      <alignment horizontal="center" vertical="center"/>
    </xf>
    <xf numFmtId="0" fontId="0" fillId="0" borderId="10" xfId="0" applyFill="1" applyBorder="1" applyAlignment="1">
      <alignment horizontal="left" vertical="center" wrapText="1"/>
    </xf>
    <xf numFmtId="0" fontId="0" fillId="0" borderId="11" xfId="0" applyFill="1" applyBorder="1" applyAlignment="1">
      <alignment horizontal="left" vertical="center" wrapText="1"/>
    </xf>
    <xf numFmtId="0" fontId="0" fillId="0" borderId="19" xfId="0" applyFill="1" applyBorder="1" applyAlignment="1">
      <alignment horizontal="left" vertical="center" wrapText="1"/>
    </xf>
    <xf numFmtId="0" fontId="0" fillId="0" borderId="15" xfId="0" applyFill="1" applyBorder="1" applyAlignment="1">
      <alignment horizontal="left" vertical="center" wrapText="1"/>
    </xf>
    <xf numFmtId="0" fontId="0" fillId="0" borderId="16" xfId="0" applyFill="1" applyBorder="1" applyAlignment="1">
      <alignment horizontal="left" vertical="center" wrapText="1"/>
    </xf>
    <xf numFmtId="0" fontId="0" fillId="0" borderId="22" xfId="0" applyFill="1" applyBorder="1" applyAlignment="1">
      <alignment horizontal="left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51" fillId="6" borderId="12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0" fillId="34" borderId="12" xfId="0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 wrapText="1"/>
    </xf>
    <xf numFmtId="0" fontId="0" fillId="34" borderId="11" xfId="0" applyFill="1" applyBorder="1" applyAlignment="1">
      <alignment horizontal="center" vertical="center" wrapText="1"/>
    </xf>
    <xf numFmtId="0" fontId="0" fillId="34" borderId="19" xfId="0" applyFill="1" applyBorder="1" applyAlignment="1">
      <alignment horizontal="center" vertical="center" wrapText="1"/>
    </xf>
    <xf numFmtId="0" fontId="0" fillId="34" borderId="15" xfId="0" applyFill="1" applyBorder="1" applyAlignment="1">
      <alignment horizontal="center" vertical="center" wrapText="1"/>
    </xf>
    <xf numFmtId="0" fontId="0" fillId="34" borderId="16" xfId="0" applyFill="1" applyBorder="1" applyAlignment="1">
      <alignment horizontal="center" vertical="center" wrapText="1"/>
    </xf>
    <xf numFmtId="0" fontId="0" fillId="34" borderId="22" xfId="0" applyFill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/>
    </xf>
    <xf numFmtId="0" fontId="0" fillId="34" borderId="17" xfId="0" applyFill="1" applyBorder="1" applyAlignment="1">
      <alignment horizontal="center" vertical="center" wrapText="1"/>
    </xf>
    <xf numFmtId="0" fontId="0" fillId="34" borderId="20" xfId="0" applyFill="1" applyBorder="1" applyAlignment="1">
      <alignment horizontal="center" vertical="center" wrapText="1"/>
    </xf>
    <xf numFmtId="0" fontId="0" fillId="34" borderId="12" xfId="0" applyFill="1" applyBorder="1" applyAlignment="1">
      <alignment horizontal="center" vertical="center" wrapText="1"/>
    </xf>
    <xf numFmtId="0" fontId="12" fillId="0" borderId="12" xfId="0" applyFont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51" fillId="5" borderId="12" xfId="0" applyFont="1" applyFill="1" applyBorder="1" applyAlignment="1">
      <alignment horizontal="center" vertical="center" wrapText="1"/>
    </xf>
    <xf numFmtId="0" fontId="0" fillId="34" borderId="18" xfId="0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0" fillId="0" borderId="17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51" fillId="37" borderId="12" xfId="0" applyFont="1" applyFill="1" applyBorder="1" applyAlignment="1">
      <alignment horizontal="center" vertical="center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 3" xfId="34"/>
    <cellStyle name="Normal 4" xfId="35"/>
    <cellStyle name="Normal 5" xfId="36"/>
    <cellStyle name="Normal_Otchet_planove_new" xfId="37"/>
    <cellStyle name="Note 2" xfId="38"/>
    <cellStyle name="Percent 2" xfId="39"/>
    <cellStyle name="Style 1" xfId="40"/>
    <cellStyle name="Акцент1" xfId="41"/>
    <cellStyle name="Акцент2" xfId="42"/>
    <cellStyle name="Акцент3" xfId="43"/>
    <cellStyle name="Акцент4" xfId="44"/>
    <cellStyle name="Акцент5" xfId="45"/>
    <cellStyle name="Акцент6" xfId="46"/>
    <cellStyle name="Бележка" xfId="47"/>
    <cellStyle name="Currency" xfId="48"/>
    <cellStyle name="Currency [0]" xfId="49"/>
    <cellStyle name="Вход" xfId="50"/>
    <cellStyle name="Добър" xfId="51"/>
    <cellStyle name="Заглавие" xfId="52"/>
    <cellStyle name="Заглавие 1" xfId="53"/>
    <cellStyle name="Заглавие 2" xfId="54"/>
    <cellStyle name="Заглавие 3" xfId="55"/>
    <cellStyle name="Заглавие 4" xfId="56"/>
    <cellStyle name="Comma" xfId="57"/>
    <cellStyle name="Comma [0]" xfId="58"/>
    <cellStyle name="Изход" xfId="59"/>
    <cellStyle name="Изчисление" xfId="60"/>
    <cellStyle name="Контролна клетка" xfId="61"/>
    <cellStyle name="Лош" xfId="62"/>
    <cellStyle name="Неутрален" xfId="63"/>
    <cellStyle name="Обяснителен текст" xfId="64"/>
    <cellStyle name="Предупредителен текст" xfId="65"/>
    <cellStyle name="Followed Hyperlink" xfId="66"/>
    <cellStyle name="Percent" xfId="67"/>
    <cellStyle name="Свързана клетка" xfId="68"/>
    <cellStyle name="Сума" xfId="69"/>
    <cellStyle name="Hyperlink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sKulevska\AppData\Local\Microsoft\Windows\Temporary%20Internet%20Files\Content.IE5\4X9RAIQR\forma%20ZEVI%20(1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erver\users\IHristova\tselevaPrograma%202008%20Centralni%20vedomstva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seea.government.bg/Documents%20and%20Settings\knaydenov\Local%20Settings\Temporary%20Internet%20Files\Content.IE5\SK4KWQ6B\Otchet_planove_new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общи данни"/>
      <sheetName val="мерки ВИЕ"/>
      <sheetName val="потребление БГ"/>
      <sheetName val="анализи"/>
      <sheetName val="мерки за насърчаване"/>
      <sheetName val="списък на сгради"/>
      <sheetName val="Sheet3"/>
      <sheetName val="Sheet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ОБЩ проекти"/>
      <sheetName val="Общ сгради обследване"/>
      <sheetName val="do not edit"/>
    </sheetNames>
    <sheetDataSet>
      <sheetData sheetId="2">
        <row r="5">
          <cell r="G5" t="str">
            <v>Д</v>
          </cell>
        </row>
        <row r="6">
          <cell r="G6" t="str">
            <v>О</v>
          </cell>
        </row>
        <row r="7">
          <cell r="G7" t="str">
            <v>Ч</v>
          </cell>
        </row>
        <row r="8">
          <cell r="G8" t="str">
            <v>С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ПП"/>
      <sheetName val="Sheet1"/>
      <sheetName val="Sheet2"/>
    </sheetNames>
    <sheetDataSet>
      <sheetData sheetId="1">
        <row r="3">
          <cell r="G3" t="str">
            <v>И</v>
          </cell>
        </row>
        <row r="4">
          <cell r="G4" t="str">
            <v>Т</v>
          </cell>
        </row>
        <row r="5">
          <cell r="G5" t="str">
            <v>Д</v>
          </cell>
        </row>
        <row r="6">
          <cell r="G6" t="str">
            <v>У</v>
          </cell>
        </row>
        <row r="7">
          <cell r="G7" t="str">
            <v>УО</v>
          </cell>
        </row>
        <row r="8">
          <cell r="G8" t="str">
            <v>УГ</v>
          </cell>
        </row>
        <row r="9">
          <cell r="G9" t="str">
            <v>УОВ</v>
          </cell>
        </row>
        <row r="10">
          <cell r="G10" t="str">
            <v>ВЕИ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1"/>
  <sheetViews>
    <sheetView zoomScalePageLayoutView="0" workbookViewId="0" topLeftCell="A1">
      <selection activeCell="C2" sqref="C2:C10"/>
    </sheetView>
  </sheetViews>
  <sheetFormatPr defaultColWidth="9.140625" defaultRowHeight="15"/>
  <cols>
    <col min="1" max="1" width="26.28125" style="36" customWidth="1"/>
    <col min="2" max="2" width="25.140625" style="36" customWidth="1"/>
    <col min="3" max="3" width="27.00390625" style="36" customWidth="1"/>
    <col min="4" max="4" width="14.140625" style="36" customWidth="1"/>
    <col min="5" max="5" width="16.7109375" style="36" customWidth="1"/>
    <col min="6" max="16384" width="9.140625" style="36" customWidth="1"/>
  </cols>
  <sheetData>
    <row r="1" ht="12.75">
      <c r="A1" s="35"/>
    </row>
    <row r="2" spans="1:18" ht="12.75" customHeight="1">
      <c r="A2" s="37" t="s">
        <v>72</v>
      </c>
      <c r="B2" s="38"/>
      <c r="C2" s="37" t="s">
        <v>73</v>
      </c>
      <c r="D2" s="39"/>
      <c r="E2" s="39" t="s">
        <v>74</v>
      </c>
      <c r="F2" s="40" t="s">
        <v>75</v>
      </c>
      <c r="G2" s="41"/>
      <c r="H2" s="41"/>
      <c r="I2" s="41"/>
      <c r="J2" s="41"/>
      <c r="K2" s="41"/>
      <c r="L2" s="41"/>
      <c r="M2" s="41"/>
      <c r="N2" s="41"/>
      <c r="O2" s="42"/>
      <c r="P2" s="42"/>
      <c r="Q2" s="42"/>
      <c r="R2" s="42"/>
    </row>
    <row r="3" spans="1:18" ht="12.75" customHeight="1">
      <c r="A3" s="37" t="s">
        <v>76</v>
      </c>
      <c r="C3" s="37" t="s">
        <v>77</v>
      </c>
      <c r="D3" s="39"/>
      <c r="E3" s="39" t="s">
        <v>78</v>
      </c>
      <c r="F3" s="40" t="s">
        <v>79</v>
      </c>
      <c r="G3" s="43"/>
      <c r="O3" s="42"/>
      <c r="P3" s="42"/>
      <c r="Q3" s="42"/>
      <c r="R3" s="42"/>
    </row>
    <row r="4" spans="1:18" ht="12.75">
      <c r="A4" s="37" t="s">
        <v>80</v>
      </c>
      <c r="C4" s="37" t="s">
        <v>81</v>
      </c>
      <c r="D4" s="39"/>
      <c r="E4" s="36" t="s">
        <v>82</v>
      </c>
      <c r="F4" s="40" t="s">
        <v>83</v>
      </c>
      <c r="G4" s="43"/>
      <c r="O4" s="42"/>
      <c r="P4" s="42"/>
      <c r="Q4" s="42"/>
      <c r="R4" s="42"/>
    </row>
    <row r="5" spans="1:18" ht="12.75" customHeight="1">
      <c r="A5" s="37" t="s">
        <v>84</v>
      </c>
      <c r="C5" s="37" t="s">
        <v>85</v>
      </c>
      <c r="D5" s="39"/>
      <c r="E5" s="39" t="s">
        <v>86</v>
      </c>
      <c r="F5" s="44" t="s">
        <v>87</v>
      </c>
      <c r="G5" s="43"/>
      <c r="O5" s="42"/>
      <c r="P5" s="42"/>
      <c r="Q5" s="42"/>
      <c r="R5" s="42"/>
    </row>
    <row r="6" spans="3:18" ht="12.75" customHeight="1">
      <c r="C6" s="37" t="s">
        <v>88</v>
      </c>
      <c r="D6" s="39"/>
      <c r="E6" s="39" t="s">
        <v>89</v>
      </c>
      <c r="F6" s="45"/>
      <c r="G6" s="43"/>
      <c r="O6" s="42"/>
      <c r="P6" s="42"/>
      <c r="Q6" s="42"/>
      <c r="R6" s="42"/>
    </row>
    <row r="7" spans="2:18" ht="12.75" customHeight="1">
      <c r="B7" s="38"/>
      <c r="C7" s="37" t="s">
        <v>90</v>
      </c>
      <c r="D7" s="39"/>
      <c r="E7" s="37" t="s">
        <v>91</v>
      </c>
      <c r="F7" s="45"/>
      <c r="G7" s="43"/>
      <c r="O7" s="42"/>
      <c r="P7" s="42"/>
      <c r="Q7" s="42"/>
      <c r="R7" s="42"/>
    </row>
    <row r="8" spans="2:7" ht="12.75" customHeight="1">
      <c r="B8" s="38"/>
      <c r="C8" s="37" t="s">
        <v>92</v>
      </c>
      <c r="D8" s="39"/>
      <c r="E8" s="43" t="s">
        <v>93</v>
      </c>
      <c r="F8" s="45"/>
      <c r="G8" s="43"/>
    </row>
    <row r="9" spans="2:7" ht="12.75">
      <c r="B9" s="38"/>
      <c r="C9" s="37" t="s">
        <v>94</v>
      </c>
      <c r="D9" s="39"/>
      <c r="E9" s="43" t="s">
        <v>95</v>
      </c>
      <c r="F9" s="45"/>
      <c r="G9" s="43"/>
    </row>
    <row r="10" spans="2:7" ht="12.75">
      <c r="B10" s="38"/>
      <c r="C10" s="37" t="s">
        <v>96</v>
      </c>
      <c r="D10" s="39"/>
      <c r="F10" s="38"/>
      <c r="G10" s="43"/>
    </row>
    <row r="11" spans="3:7" ht="12.75">
      <c r="C11" s="43"/>
      <c r="D11" s="39"/>
      <c r="E11" s="43"/>
      <c r="F11" s="43"/>
      <c r="G11" s="43"/>
    </row>
    <row r="12" spans="3:7" ht="12.75">
      <c r="C12" s="43"/>
      <c r="D12" s="43"/>
      <c r="E12" s="43"/>
      <c r="F12" s="43"/>
      <c r="G12" s="43"/>
    </row>
    <row r="13" spans="1:7" ht="12.75">
      <c r="A13" s="39"/>
      <c r="C13" s="43"/>
      <c r="D13" s="43"/>
      <c r="E13" s="43"/>
      <c r="F13" s="43"/>
      <c r="G13" s="43"/>
    </row>
    <row r="14" spans="3:7" ht="12.75">
      <c r="C14" s="43"/>
      <c r="D14" s="43"/>
      <c r="E14" s="43"/>
      <c r="F14" s="43"/>
      <c r="G14" s="43"/>
    </row>
    <row r="15" spans="3:7" ht="12.75">
      <c r="C15" s="43"/>
      <c r="D15" s="43"/>
      <c r="E15" s="43"/>
      <c r="F15" s="43"/>
      <c r="G15" s="43"/>
    </row>
    <row r="16" spans="3:7" ht="12.75">
      <c r="C16" s="43"/>
      <c r="D16" s="43"/>
      <c r="E16" s="43"/>
      <c r="F16" s="43"/>
      <c r="G16" s="43"/>
    </row>
    <row r="17" spans="3:7" ht="12.75">
      <c r="C17" s="43"/>
      <c r="D17" s="43"/>
      <c r="E17" s="43"/>
      <c r="F17" s="43"/>
      <c r="G17" s="43"/>
    </row>
    <row r="18" spans="3:7" ht="12.75">
      <c r="C18" s="43"/>
      <c r="D18" s="43"/>
      <c r="E18" s="43"/>
      <c r="F18" s="43"/>
      <c r="G18" s="43"/>
    </row>
    <row r="19" spans="4:7" ht="13.5" customHeight="1">
      <c r="D19" s="43"/>
      <c r="E19" s="43"/>
      <c r="F19" s="43"/>
      <c r="G19" s="43"/>
    </row>
    <row r="20" spans="1:3" ht="12.75">
      <c r="A20" s="46" t="s">
        <v>97</v>
      </c>
      <c r="B20" s="46" t="s">
        <v>98</v>
      </c>
      <c r="C20" s="47" t="s">
        <v>99</v>
      </c>
    </row>
    <row r="21" spans="1:3" ht="18" customHeight="1">
      <c r="A21" s="48" t="s">
        <v>100</v>
      </c>
      <c r="B21" s="46">
        <v>2.917</v>
      </c>
      <c r="C21" s="46">
        <v>0.334</v>
      </c>
    </row>
    <row r="22" spans="1:3" ht="16.5" customHeight="1">
      <c r="A22" s="48" t="s">
        <v>101</v>
      </c>
      <c r="B22" s="46">
        <v>4.778</v>
      </c>
      <c r="C22" s="46">
        <v>0.346</v>
      </c>
    </row>
    <row r="23" spans="1:3" ht="15.75" customHeight="1">
      <c r="A23" s="48" t="s">
        <v>102</v>
      </c>
      <c r="B23" s="46">
        <v>3.611</v>
      </c>
      <c r="C23" s="46">
        <v>0.356</v>
      </c>
    </row>
    <row r="24" spans="1:3" ht="12.75" customHeight="1">
      <c r="A24" s="48" t="s">
        <v>70</v>
      </c>
      <c r="B24" s="46">
        <v>5.555</v>
      </c>
      <c r="C24" s="46">
        <v>0.324</v>
      </c>
    </row>
    <row r="25" spans="1:3" ht="12.75" customHeight="1">
      <c r="A25" s="48" t="s">
        <v>103</v>
      </c>
      <c r="B25" s="46">
        <v>7.083</v>
      </c>
      <c r="C25" s="46">
        <v>0.334</v>
      </c>
    </row>
    <row r="26" spans="1:3" ht="12.75">
      <c r="A26" s="48" t="s">
        <v>104</v>
      </c>
      <c r="B26" s="46">
        <v>7.166</v>
      </c>
      <c r="C26" s="46">
        <v>0.481</v>
      </c>
    </row>
    <row r="27" spans="1:3" ht="12.75" customHeight="1">
      <c r="A27" s="48" t="s">
        <v>105</v>
      </c>
      <c r="B27" s="46">
        <v>11.569</v>
      </c>
      <c r="C27" s="46">
        <v>0.263</v>
      </c>
    </row>
    <row r="28" spans="1:3" ht="12.75" customHeight="1">
      <c r="A28" s="48" t="s">
        <v>106</v>
      </c>
      <c r="B28" s="46">
        <v>11.111</v>
      </c>
      <c r="C28" s="46">
        <v>0.276</v>
      </c>
    </row>
    <row r="29" spans="1:3" ht="12.75">
      <c r="A29" s="48" t="s">
        <v>71</v>
      </c>
      <c r="B29" s="46">
        <v>12.777</v>
      </c>
      <c r="C29" s="46">
        <v>0.225</v>
      </c>
    </row>
    <row r="30" spans="1:3" ht="12.75">
      <c r="A30" s="48" t="s">
        <v>107</v>
      </c>
      <c r="B30" s="46">
        <v>9.035</v>
      </c>
      <c r="C30" s="46">
        <v>0.202</v>
      </c>
    </row>
    <row r="31" spans="1:3" ht="12.75">
      <c r="A31" s="49" t="s">
        <v>17</v>
      </c>
      <c r="B31" s="50">
        <v>0</v>
      </c>
      <c r="C31" s="50">
        <v>0</v>
      </c>
    </row>
    <row r="46" ht="12.75" customHeight="1"/>
    <row r="47" ht="12.75" customHeight="1"/>
    <row r="50" ht="12.75" customHeight="1"/>
    <row r="51" ht="12.75" customHeight="1"/>
    <row r="52" ht="12.75" customHeight="1"/>
    <row r="53" ht="12.75" customHeight="1"/>
    <row r="70" ht="12.75" customHeight="1"/>
    <row r="71" ht="12.75" customHeight="1"/>
    <row r="73" ht="12.75" customHeight="1"/>
    <row r="74" ht="12.75" customHeight="1"/>
    <row r="75" ht="12.75" customHeight="1"/>
    <row r="76" ht="12.75" customHeight="1"/>
    <row r="91" ht="12.75" customHeight="1"/>
    <row r="92" ht="12.75" customHeight="1"/>
    <row r="94" ht="12.75" customHeight="1"/>
    <row r="95" ht="12.75" customHeight="1"/>
    <row r="96" ht="12.75" customHeight="1"/>
    <row r="97" ht="12.75" customHeight="1"/>
    <row r="113" ht="12.75" customHeight="1"/>
    <row r="114" ht="12.75" customHeight="1"/>
    <row r="116" ht="12.75" customHeight="1"/>
    <row r="117" ht="12.75" customHeight="1"/>
    <row r="118" ht="12.75" customHeight="1"/>
    <row r="119" ht="12.75" customHeight="1"/>
    <row r="132" ht="12.75" customHeight="1"/>
    <row r="133" ht="12.75" customHeight="1"/>
    <row r="135" ht="12.75" customHeight="1"/>
    <row r="136" ht="12.75" customHeight="1"/>
    <row r="137" ht="12.75" customHeight="1"/>
    <row r="138" ht="12.75" customHeight="1"/>
    <row r="147" ht="12.75" customHeight="1"/>
    <row r="148" ht="12.75" customHeight="1"/>
    <row r="150" ht="12.75" customHeight="1"/>
    <row r="151" ht="12.75" customHeight="1"/>
    <row r="152" ht="12.75" customHeight="1"/>
    <row r="153" ht="12.75" customHeight="1"/>
    <row r="166" ht="12.75" customHeight="1"/>
    <row r="167" ht="12.75" customHeight="1"/>
    <row r="169" ht="12.75" customHeight="1"/>
    <row r="170" ht="12.75" customHeight="1"/>
    <row r="171" ht="12.75" customHeight="1"/>
    <row r="172" ht="12.75" customHeight="1"/>
    <row r="184" ht="12.75" customHeight="1"/>
    <row r="185" ht="12.75" customHeight="1"/>
    <row r="187" ht="12.75" customHeight="1"/>
    <row r="188" ht="12.75" customHeight="1"/>
    <row r="189" ht="12.75" customHeight="1"/>
    <row r="190" ht="12.75" customHeight="1"/>
    <row r="204" ht="12.75" customHeight="1"/>
    <row r="205" ht="12.75" customHeight="1"/>
    <row r="207" ht="12.75" customHeight="1"/>
    <row r="208" ht="12.75" customHeight="1"/>
    <row r="209" ht="12.75" customHeight="1"/>
    <row r="210" ht="12.75" customHeight="1"/>
    <row r="225" ht="12.75" customHeight="1"/>
    <row r="226" ht="12.75" customHeight="1"/>
    <row r="228" ht="12.75" customHeight="1"/>
    <row r="229" ht="12.75" customHeight="1"/>
    <row r="230" ht="12.75" customHeight="1"/>
    <row r="231" ht="12.75" customHeight="1"/>
    <row r="247" ht="12.75" customHeight="1"/>
    <row r="248" ht="12.75" customHeight="1"/>
    <row r="250" ht="12.75" customHeight="1"/>
    <row r="251" ht="12.75" customHeight="1"/>
    <row r="252" ht="12.75" customHeight="1"/>
    <row r="253" ht="12.75" customHeight="1"/>
    <row r="269" ht="12.75" customHeight="1"/>
    <row r="270" ht="12.75" customHeight="1"/>
    <row r="272" ht="12.75" customHeight="1"/>
    <row r="273" ht="12.75" customHeight="1"/>
    <row r="274" ht="12.75" customHeight="1"/>
    <row r="275" ht="12.75" customHeight="1"/>
    <row r="286" ht="12.75" customHeight="1"/>
    <row r="287" ht="12.75" customHeight="1"/>
    <row r="289" ht="12.75" customHeight="1"/>
    <row r="290" ht="12.75" customHeight="1"/>
    <row r="291" ht="12.75" customHeight="1"/>
    <row r="292" ht="12.75" customHeight="1"/>
    <row r="306" ht="12.75" customHeight="1"/>
    <row r="307" ht="12.75" customHeight="1"/>
    <row r="309" ht="12.75" customHeight="1"/>
    <row r="310" ht="12.75" customHeight="1"/>
    <row r="311" ht="12.75" customHeight="1"/>
    <row r="312" ht="12.75" customHeight="1"/>
    <row r="335" ht="12.75" customHeight="1"/>
    <row r="336" ht="12.75" customHeight="1"/>
    <row r="338" ht="12.75" customHeight="1"/>
    <row r="339" ht="12.75" customHeight="1"/>
    <row r="340" ht="12.75" customHeight="1"/>
    <row r="341" ht="12.75" customHeight="1"/>
    <row r="353" ht="12.75" customHeight="1"/>
    <row r="354" ht="12.75" customHeight="1"/>
    <row r="356" ht="12.75" customHeight="1"/>
    <row r="357" ht="12.75" customHeight="1"/>
    <row r="358" ht="12.75" customHeight="1"/>
    <row r="359" ht="12.75" customHeight="1"/>
    <row r="372" ht="12.75" customHeight="1"/>
    <row r="373" ht="12.75" customHeight="1"/>
    <row r="375" ht="12.75" customHeight="1"/>
    <row r="376" ht="12.75" customHeight="1"/>
    <row r="377" ht="12.75" customHeight="1"/>
    <row r="378" ht="12.75" customHeight="1"/>
    <row r="390" ht="12.75" customHeight="1"/>
    <row r="391" ht="12.75" customHeight="1"/>
    <row r="393" ht="12.75" customHeight="1"/>
    <row r="394" ht="12.75" customHeight="1"/>
    <row r="395" ht="12.75" customHeight="1"/>
    <row r="396" ht="12.75" customHeight="1"/>
    <row r="405" ht="12.75" customHeight="1"/>
    <row r="406" ht="12.75" customHeight="1"/>
    <row r="408" ht="12.75" customHeight="1"/>
    <row r="409" ht="12.75" customHeight="1"/>
    <row r="410" ht="12.75" customHeight="1"/>
    <row r="411" ht="12.75" customHeight="1"/>
    <row r="426" ht="12.75" customHeight="1"/>
    <row r="427" ht="12.75" customHeight="1"/>
    <row r="429" ht="12.75" customHeight="1"/>
    <row r="430" ht="12.75" customHeight="1"/>
    <row r="431" ht="12.75" customHeight="1"/>
    <row r="432" ht="12.75" customHeight="1"/>
    <row r="457" ht="12.75" customHeight="1"/>
    <row r="458" ht="12.75" customHeight="1"/>
    <row r="460" ht="12.75" customHeight="1"/>
    <row r="461" ht="12.75" customHeight="1"/>
    <row r="462" ht="12.75" customHeight="1"/>
    <row r="466" ht="12.75" customHeight="1"/>
    <row r="467" ht="12.75" customHeight="1"/>
    <row r="469" ht="12.75" customHeight="1"/>
    <row r="470" ht="12.75" customHeight="1"/>
    <row r="471" ht="12.75" customHeight="1"/>
    <row r="472" ht="12.75" customHeight="1"/>
    <row r="486" ht="12.75" customHeight="1"/>
    <row r="487" ht="12.75" customHeight="1"/>
    <row r="489" ht="12.75" customHeight="1"/>
    <row r="490" ht="12.75" customHeight="1"/>
    <row r="491" ht="12.75" customHeight="1"/>
    <row r="492" ht="12.75" customHeight="1"/>
    <row r="502" ht="12.75" customHeight="1"/>
    <row r="503" ht="12.75" customHeight="1"/>
    <row r="505" ht="12.75" customHeight="1"/>
    <row r="506" ht="12.75" customHeight="1"/>
    <row r="507" ht="12.75" customHeight="1"/>
    <row r="508" ht="12.75" customHeight="1"/>
    <row r="524" ht="12.75" customHeight="1"/>
    <row r="525" ht="12.75" customHeight="1"/>
    <row r="527" ht="12.75" customHeight="1"/>
    <row r="528" ht="12.75" customHeight="1"/>
    <row r="529" ht="12.75" customHeight="1"/>
    <row r="542" ht="12.75" customHeight="1"/>
    <row r="543" ht="12.75" customHeight="1"/>
    <row r="545" ht="12.75" customHeight="1"/>
    <row r="546" ht="12.75" customHeight="1"/>
    <row r="547" ht="12.75" customHeight="1"/>
    <row r="548" ht="12.75" customHeight="1"/>
    <row r="558" ht="12.75" customHeight="1"/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S56"/>
  <sheetViews>
    <sheetView tabSelected="1" zoomScale="87" zoomScaleNormal="87" zoomScalePageLayoutView="0" workbookViewId="0" topLeftCell="A35">
      <selection activeCell="N38" sqref="N38"/>
    </sheetView>
  </sheetViews>
  <sheetFormatPr defaultColWidth="9.140625" defaultRowHeight="15"/>
  <cols>
    <col min="1" max="1" width="14.57421875" style="0" customWidth="1"/>
    <col min="2" max="2" width="13.28125" style="0" customWidth="1"/>
    <col min="3" max="3" width="9.00390625" style="0" customWidth="1"/>
    <col min="4" max="4" width="9.421875" style="0" customWidth="1"/>
    <col min="6" max="6" width="11.28125" style="0" customWidth="1"/>
    <col min="7" max="7" width="14.140625" style="0" customWidth="1"/>
    <col min="8" max="8" width="13.8515625" style="0" customWidth="1"/>
    <col min="9" max="9" width="8.7109375" style="0" customWidth="1"/>
    <col min="10" max="11" width="14.421875" style="0" customWidth="1"/>
    <col min="12" max="12" width="10.421875" style="0" customWidth="1"/>
    <col min="13" max="13" width="16.140625" style="0" customWidth="1"/>
    <col min="14" max="14" width="28.140625" style="0" customWidth="1"/>
    <col min="16" max="16" width="10.7109375" style="0" customWidth="1"/>
    <col min="17" max="17" width="14.57421875" style="0" customWidth="1"/>
  </cols>
  <sheetData>
    <row r="2" spans="1:16" ht="18.75">
      <c r="A2" s="84" t="s">
        <v>0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</row>
    <row r="3" spans="1:16" ht="18.75">
      <c r="A3" s="85" t="s">
        <v>134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</row>
    <row r="4" spans="1:16" ht="15">
      <c r="A4" s="75"/>
      <c r="B4" s="75"/>
      <c r="C4" s="75"/>
      <c r="D4" s="75"/>
      <c r="E4" s="75"/>
      <c r="F4" s="75"/>
      <c r="G4" s="75"/>
      <c r="H4" s="75"/>
      <c r="I4" s="75"/>
      <c r="J4" s="75"/>
      <c r="K4" s="75"/>
      <c r="L4" s="76"/>
      <c r="M4" s="76"/>
      <c r="N4" s="76"/>
      <c r="O4" s="76"/>
      <c r="P4" s="1"/>
    </row>
    <row r="5" spans="1:16" ht="21" customHeight="1">
      <c r="A5" s="86" t="s">
        <v>31</v>
      </c>
      <c r="B5" s="86"/>
      <c r="C5" s="87" t="s">
        <v>115</v>
      </c>
      <c r="D5" s="87"/>
      <c r="E5" s="87"/>
      <c r="F5" s="14" t="s">
        <v>116</v>
      </c>
      <c r="G5" s="87" t="s">
        <v>117</v>
      </c>
      <c r="H5" s="87"/>
      <c r="I5" s="69" t="s">
        <v>118</v>
      </c>
      <c r="J5" s="69"/>
      <c r="K5" s="69"/>
      <c r="L5" s="15"/>
      <c r="M5" s="16"/>
      <c r="N5" s="16"/>
      <c r="O5" s="16"/>
      <c r="P5" s="3"/>
    </row>
    <row r="6" spans="1:16" ht="23.25" customHeight="1">
      <c r="A6" s="70" t="s">
        <v>32</v>
      </c>
      <c r="B6" s="70"/>
      <c r="C6" s="71" t="s">
        <v>119</v>
      </c>
      <c r="D6" s="72"/>
      <c r="E6" s="73"/>
      <c r="F6" s="11" t="s">
        <v>116</v>
      </c>
      <c r="G6" s="74" t="s">
        <v>2</v>
      </c>
      <c r="H6" s="74"/>
      <c r="I6" s="74"/>
      <c r="J6" s="74"/>
      <c r="K6" s="74" t="s">
        <v>120</v>
      </c>
      <c r="L6" s="74"/>
      <c r="M6" s="74"/>
      <c r="N6" s="74"/>
      <c r="O6" s="59" t="s">
        <v>121</v>
      </c>
      <c r="P6" s="2"/>
    </row>
    <row r="7" spans="1:15" ht="17.25" customHeight="1">
      <c r="A7" s="88" t="s">
        <v>1</v>
      </c>
      <c r="B7" s="88"/>
      <c r="C7" s="77" t="s">
        <v>122</v>
      </c>
      <c r="D7" s="78"/>
      <c r="E7" s="78"/>
      <c r="F7" s="78"/>
      <c r="G7" s="78"/>
      <c r="H7" s="78"/>
      <c r="I7" s="79" t="s">
        <v>123</v>
      </c>
      <c r="J7" s="79"/>
      <c r="K7" s="79"/>
      <c r="L7" s="80" t="s">
        <v>124</v>
      </c>
      <c r="M7" s="80"/>
      <c r="N7" s="80"/>
      <c r="O7" s="80"/>
    </row>
    <row r="8" spans="1:15" ht="17.25" customHeight="1">
      <c r="A8" s="70" t="s">
        <v>33</v>
      </c>
      <c r="B8" s="70"/>
      <c r="C8" s="89" t="s">
        <v>125</v>
      </c>
      <c r="D8" s="89"/>
      <c r="E8" s="89"/>
      <c r="F8" s="89"/>
      <c r="G8" s="89"/>
      <c r="H8" s="89"/>
      <c r="I8" s="79" t="s">
        <v>126</v>
      </c>
      <c r="J8" s="79"/>
      <c r="K8" s="79"/>
      <c r="L8" s="80" t="s">
        <v>127</v>
      </c>
      <c r="M8" s="80"/>
      <c r="N8" s="80"/>
      <c r="O8" s="80"/>
    </row>
    <row r="9" spans="1:15" ht="20.25" customHeight="1">
      <c r="A9" s="70" t="s">
        <v>34</v>
      </c>
      <c r="B9" s="70"/>
      <c r="C9" s="81" t="s">
        <v>128</v>
      </c>
      <c r="D9" s="82"/>
      <c r="E9" s="82"/>
      <c r="F9" s="82"/>
      <c r="G9" s="82"/>
      <c r="H9" s="82"/>
      <c r="I9" s="82"/>
      <c r="J9" s="82"/>
      <c r="K9" s="83"/>
      <c r="L9" s="92" t="s">
        <v>35</v>
      </c>
      <c r="M9" s="92"/>
      <c r="N9" s="92" t="s">
        <v>135</v>
      </c>
      <c r="O9" s="92"/>
    </row>
    <row r="10" spans="1:16" ht="15">
      <c r="A10" s="5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4"/>
    </row>
    <row r="11" ht="15" customHeight="1"/>
    <row r="12" spans="1:19" ht="30" customHeight="1">
      <c r="A12" s="90" t="s">
        <v>26</v>
      </c>
      <c r="B12" s="90"/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  <c r="O12" s="90"/>
      <c r="P12" s="90"/>
      <c r="Q12" s="90"/>
      <c r="R12" s="17"/>
      <c r="S12" s="4"/>
    </row>
    <row r="13" spans="1:18" ht="25.5" customHeight="1">
      <c r="A13" s="61" t="s">
        <v>20</v>
      </c>
      <c r="B13" s="61" t="s">
        <v>68</v>
      </c>
      <c r="C13" s="61" t="s">
        <v>3</v>
      </c>
      <c r="D13" s="61" t="s">
        <v>108</v>
      </c>
      <c r="E13" s="61" t="s">
        <v>7</v>
      </c>
      <c r="F13" s="61" t="s">
        <v>8</v>
      </c>
      <c r="G13" s="61" t="s">
        <v>65</v>
      </c>
      <c r="H13" s="61"/>
      <c r="I13" s="61"/>
      <c r="J13" s="61"/>
      <c r="K13" s="61"/>
      <c r="L13" s="61"/>
      <c r="M13" s="61"/>
      <c r="N13" s="61" t="s">
        <v>37</v>
      </c>
      <c r="O13" s="61" t="s">
        <v>6</v>
      </c>
      <c r="P13" s="61" t="s">
        <v>5</v>
      </c>
      <c r="Q13" s="61" t="s">
        <v>4</v>
      </c>
      <c r="R13" s="4"/>
    </row>
    <row r="14" spans="1:17" ht="25.5" customHeight="1">
      <c r="A14" s="61"/>
      <c r="B14" s="61"/>
      <c r="C14" s="61"/>
      <c r="D14" s="66"/>
      <c r="E14" s="67"/>
      <c r="F14" s="61"/>
      <c r="G14" s="68" t="s">
        <v>22</v>
      </c>
      <c r="H14" s="68"/>
      <c r="I14" s="61" t="s">
        <v>9</v>
      </c>
      <c r="J14" s="61"/>
      <c r="K14" s="68" t="s">
        <v>10</v>
      </c>
      <c r="L14" s="68" t="s">
        <v>11</v>
      </c>
      <c r="M14" s="68" t="s">
        <v>36</v>
      </c>
      <c r="N14" s="61"/>
      <c r="O14" s="61"/>
      <c r="P14" s="61"/>
      <c r="Q14" s="61"/>
    </row>
    <row r="15" spans="1:17" ht="8.25" customHeight="1" hidden="1">
      <c r="A15" s="61"/>
      <c r="B15" s="61"/>
      <c r="C15" s="61"/>
      <c r="D15" s="66"/>
      <c r="E15" s="67"/>
      <c r="F15" s="61"/>
      <c r="G15" s="68"/>
      <c r="H15" s="68"/>
      <c r="I15" s="68" t="s">
        <v>12</v>
      </c>
      <c r="J15" s="68" t="s">
        <v>13</v>
      </c>
      <c r="K15" s="68"/>
      <c r="L15" s="68"/>
      <c r="M15" s="68"/>
      <c r="N15" s="61"/>
      <c r="O15" s="61"/>
      <c r="P15" s="61"/>
      <c r="Q15" s="61"/>
    </row>
    <row r="16" spans="1:17" ht="25.5" customHeight="1">
      <c r="A16" s="61"/>
      <c r="B16" s="61"/>
      <c r="C16" s="61"/>
      <c r="D16" s="66"/>
      <c r="E16" s="67"/>
      <c r="F16" s="61"/>
      <c r="G16" s="27" t="s">
        <v>21</v>
      </c>
      <c r="H16" s="27" t="s">
        <v>66</v>
      </c>
      <c r="I16" s="68"/>
      <c r="J16" s="68"/>
      <c r="K16" s="68"/>
      <c r="L16" s="68"/>
      <c r="M16" s="68"/>
      <c r="N16" s="61"/>
      <c r="O16" s="61"/>
      <c r="P16" s="61"/>
      <c r="Q16" s="61"/>
    </row>
    <row r="17" spans="1:17" ht="54" customHeight="1">
      <c r="A17" s="28" t="s">
        <v>109</v>
      </c>
      <c r="B17" s="28" t="s">
        <v>14</v>
      </c>
      <c r="C17" s="28" t="s">
        <v>110</v>
      </c>
      <c r="D17" s="28" t="s">
        <v>14</v>
      </c>
      <c r="E17" s="29" t="s">
        <v>15</v>
      </c>
      <c r="F17" s="29" t="s">
        <v>16</v>
      </c>
      <c r="G17" s="30" t="s">
        <v>111</v>
      </c>
      <c r="H17" s="30" t="s">
        <v>110</v>
      </c>
      <c r="I17" s="29" t="s">
        <v>67</v>
      </c>
      <c r="J17" s="29" t="s">
        <v>67</v>
      </c>
      <c r="K17" s="29" t="s">
        <v>16</v>
      </c>
      <c r="L17" s="31" t="s">
        <v>23</v>
      </c>
      <c r="M17" s="28" t="s">
        <v>24</v>
      </c>
      <c r="N17" s="28" t="s">
        <v>110</v>
      </c>
      <c r="O17" s="30" t="s">
        <v>18</v>
      </c>
      <c r="P17" s="28" t="s">
        <v>19</v>
      </c>
      <c r="Q17" s="28" t="s">
        <v>17</v>
      </c>
    </row>
    <row r="18" spans="1:18" ht="39.75" customHeight="1">
      <c r="A18" s="65" t="s">
        <v>69</v>
      </c>
      <c r="B18" s="65"/>
      <c r="C18" s="62" t="s">
        <v>136</v>
      </c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4"/>
      <c r="R18" s="8"/>
    </row>
    <row r="19" spans="1:18" ht="15">
      <c r="A19" s="13"/>
      <c r="B19" s="7"/>
      <c r="C19" s="13"/>
      <c r="D19" s="13"/>
      <c r="E19" s="13"/>
      <c r="F19" s="13"/>
      <c r="G19" s="13"/>
      <c r="H19" s="13" t="s">
        <v>17</v>
      </c>
      <c r="I19" s="13"/>
      <c r="J19" s="13"/>
      <c r="K19" s="57">
        <f>G19*VLOOKUP($H19,Data!$A$21:$C$31,2,FALSE)*1000+SUM(I19:J19)</f>
        <v>0</v>
      </c>
      <c r="L19" s="13"/>
      <c r="M19" s="56">
        <f>G19*VLOOKUP($H19,Data!$A$21:$C$31,2,FALSE)*VLOOKUP($H19,Data!$A$21:$C$31,3,FALSE)+(I19*0.819+J19*0.247)/1000</f>
        <v>0</v>
      </c>
      <c r="N19" s="13"/>
      <c r="O19" s="13"/>
      <c r="P19" s="13"/>
      <c r="Q19" s="13"/>
      <c r="R19" s="9"/>
    </row>
    <row r="20" spans="1:18" ht="23.25" customHeight="1">
      <c r="A20" s="65" t="s">
        <v>69</v>
      </c>
      <c r="B20" s="65"/>
      <c r="C20" s="62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4"/>
      <c r="R20" s="10"/>
    </row>
    <row r="21" spans="1:17" ht="15">
      <c r="A21" s="56"/>
      <c r="B21" s="13"/>
      <c r="C21" s="56"/>
      <c r="D21" s="56"/>
      <c r="E21" s="56"/>
      <c r="F21" s="56"/>
      <c r="G21" s="56"/>
      <c r="H21" s="56" t="s">
        <v>17</v>
      </c>
      <c r="I21" s="34"/>
      <c r="J21" s="56"/>
      <c r="K21" s="57">
        <f>G21*VLOOKUP($H21,Data!$A$21:$C$31,2,FALSE)*1000+SUM(I21:J21)</f>
        <v>0</v>
      </c>
      <c r="L21" s="56"/>
      <c r="M21" s="56">
        <f>G21*VLOOKUP($H21,Data!$A$21:$C$31,2,FALSE)*VLOOKUP($H21,Data!$A$21:$C$31,3,FALSE)+(I21*0.819+J21*0.247)/1000</f>
        <v>0</v>
      </c>
      <c r="N21" s="56"/>
      <c r="O21" s="56"/>
      <c r="P21" s="56"/>
      <c r="Q21" s="56"/>
    </row>
    <row r="22" spans="1:17" ht="28.5" customHeight="1">
      <c r="A22" s="65" t="s">
        <v>69</v>
      </c>
      <c r="B22" s="65"/>
      <c r="C22" s="62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4"/>
    </row>
    <row r="23" spans="1:17" ht="15">
      <c r="A23" s="56"/>
      <c r="B23" s="13"/>
      <c r="C23" s="56"/>
      <c r="D23" s="56"/>
      <c r="E23" s="56"/>
      <c r="F23" s="56"/>
      <c r="G23" s="56"/>
      <c r="H23" s="56" t="s">
        <v>17</v>
      </c>
      <c r="I23" s="56"/>
      <c r="J23" s="56"/>
      <c r="K23" s="57">
        <f>G23*VLOOKUP($H23,Data!$A$21:$C$31,2,FALSE)*1000+SUM(I23:J23)</f>
        <v>0</v>
      </c>
      <c r="L23" s="56"/>
      <c r="M23" s="56">
        <f>G23*VLOOKUP($H23,Data!$A$21:$C$31,2,FALSE)*VLOOKUP($H23,Data!$A$21:$C$31,3,FALSE)+(I23*0.819+J23*0.247)/1000</f>
        <v>0</v>
      </c>
      <c r="N23" s="56"/>
      <c r="O23" s="56"/>
      <c r="P23" s="56"/>
      <c r="Q23" s="56"/>
    </row>
    <row r="24" spans="1:17" ht="26.25" customHeight="1">
      <c r="A24" s="65" t="s">
        <v>69</v>
      </c>
      <c r="B24" s="65"/>
      <c r="C24" s="62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4"/>
    </row>
    <row r="25" spans="1:17" ht="15">
      <c r="A25" s="56"/>
      <c r="B25" s="13"/>
      <c r="C25" s="56"/>
      <c r="D25" s="34"/>
      <c r="E25" s="34"/>
      <c r="F25" s="34"/>
      <c r="G25" s="34"/>
      <c r="H25" s="56" t="s">
        <v>17</v>
      </c>
      <c r="I25" s="58"/>
      <c r="J25" s="58"/>
      <c r="K25" s="57">
        <f>G25*VLOOKUP($H25,Data!$A$21:$C$31,2,FALSE)*1000+SUM(I25:J25)</f>
        <v>0</v>
      </c>
      <c r="L25" s="34"/>
      <c r="M25" s="56">
        <f>G25*VLOOKUP($H25,Data!$A$21:$C$31,2,FALSE)*VLOOKUP($H25,Data!$A$21:$C$31,3,FALSE)+(I25*0.819+J25*0.247)/1000</f>
        <v>0</v>
      </c>
      <c r="N25" s="56"/>
      <c r="O25" s="58"/>
      <c r="P25" s="58"/>
      <c r="Q25" s="58"/>
    </row>
    <row r="26" spans="1:17" ht="25.5" customHeight="1">
      <c r="A26" s="65" t="s">
        <v>69</v>
      </c>
      <c r="B26" s="65"/>
      <c r="C26" s="62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4"/>
    </row>
    <row r="27" spans="1:17" ht="15">
      <c r="A27" s="56"/>
      <c r="B27" s="13"/>
      <c r="C27" s="56"/>
      <c r="D27" s="34"/>
      <c r="E27" s="34"/>
      <c r="F27" s="34"/>
      <c r="G27" s="34"/>
      <c r="H27" s="56" t="s">
        <v>17</v>
      </c>
      <c r="I27" s="58"/>
      <c r="J27" s="58"/>
      <c r="K27" s="57">
        <f>G27*VLOOKUP($H27,Data!$A$21:$C$31,2,FALSE)*1000+SUM(I27:J27)</f>
        <v>0</v>
      </c>
      <c r="L27" s="34"/>
      <c r="M27" s="56">
        <f>G27*VLOOKUP($H27,Data!$A$21:$C$31,2,FALSE)*VLOOKUP($H27,Data!$A$21:$C$31,3,FALSE)+(I27*0.819+J27*0.247)/1000</f>
        <v>0</v>
      </c>
      <c r="N27" s="56"/>
      <c r="O27" s="58"/>
      <c r="P27" s="58"/>
      <c r="Q27" s="58"/>
    </row>
    <row r="28" spans="1:17" ht="28.5" customHeight="1">
      <c r="A28" s="65" t="s">
        <v>69</v>
      </c>
      <c r="B28" s="65"/>
      <c r="C28" s="62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4"/>
    </row>
    <row r="29" spans="1:17" ht="15">
      <c r="A29" s="19"/>
      <c r="B29" s="19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</row>
    <row r="30" spans="1:17" ht="36.75" customHeight="1">
      <c r="A30" s="103" t="s">
        <v>38</v>
      </c>
      <c r="B30" s="103"/>
      <c r="C30" s="103"/>
      <c r="D30" s="103"/>
      <c r="E30" s="103"/>
      <c r="F30" s="103"/>
      <c r="G30" s="103"/>
      <c r="H30" s="103"/>
      <c r="I30" s="103"/>
      <c r="J30" s="103"/>
      <c r="K30" s="103"/>
      <c r="L30" s="103"/>
      <c r="M30" s="103"/>
      <c r="N30" s="103"/>
      <c r="O30" s="103"/>
      <c r="P30" s="103"/>
      <c r="Q30" s="103"/>
    </row>
    <row r="31" spans="1:17" ht="15">
      <c r="A31" s="93" t="s">
        <v>28</v>
      </c>
      <c r="B31" s="94"/>
      <c r="C31" s="94"/>
      <c r="D31" s="94"/>
      <c r="E31" s="94"/>
      <c r="F31" s="94"/>
      <c r="G31" s="95"/>
      <c r="H31" s="115" t="s">
        <v>39</v>
      </c>
      <c r="I31" s="105"/>
      <c r="J31" s="105"/>
      <c r="K31" s="105"/>
      <c r="L31" s="94" t="s">
        <v>50</v>
      </c>
      <c r="M31" s="95"/>
      <c r="N31" s="32" t="s">
        <v>27</v>
      </c>
      <c r="O31" s="93" t="s">
        <v>4</v>
      </c>
      <c r="P31" s="94"/>
      <c r="Q31" s="95"/>
    </row>
    <row r="32" spans="1:17" ht="15" customHeight="1">
      <c r="A32" s="96" t="s">
        <v>137</v>
      </c>
      <c r="B32" s="97"/>
      <c r="C32" s="97"/>
      <c r="D32" s="97"/>
      <c r="E32" s="97"/>
      <c r="F32" s="97"/>
      <c r="G32" s="98"/>
      <c r="H32" s="106" t="s">
        <v>42</v>
      </c>
      <c r="I32" s="107"/>
      <c r="J32" s="107"/>
      <c r="K32" s="108"/>
      <c r="L32" s="96" t="s">
        <v>139</v>
      </c>
      <c r="M32" s="98"/>
      <c r="N32" s="102" t="s">
        <v>138</v>
      </c>
      <c r="O32" s="91" t="s">
        <v>129</v>
      </c>
      <c r="P32" s="91"/>
      <c r="Q32" s="91"/>
    </row>
    <row r="33" spans="1:17" ht="174.75" customHeight="1">
      <c r="A33" s="99"/>
      <c r="B33" s="100"/>
      <c r="C33" s="100"/>
      <c r="D33" s="100"/>
      <c r="E33" s="100"/>
      <c r="F33" s="100"/>
      <c r="G33" s="101"/>
      <c r="H33" s="109"/>
      <c r="I33" s="110"/>
      <c r="J33" s="110"/>
      <c r="K33" s="111"/>
      <c r="L33" s="99"/>
      <c r="M33" s="101"/>
      <c r="N33" s="102"/>
      <c r="O33" s="91"/>
      <c r="P33" s="91"/>
      <c r="Q33" s="91"/>
    </row>
    <row r="34" spans="1:17" ht="15">
      <c r="A34" s="91" t="s">
        <v>141</v>
      </c>
      <c r="B34" s="91"/>
      <c r="C34" s="91"/>
      <c r="D34" s="91"/>
      <c r="E34" s="91"/>
      <c r="F34" s="91"/>
      <c r="G34" s="91"/>
      <c r="H34" s="106" t="s">
        <v>49</v>
      </c>
      <c r="I34" s="107"/>
      <c r="J34" s="107"/>
      <c r="K34" s="108"/>
      <c r="L34" s="96" t="s">
        <v>142</v>
      </c>
      <c r="M34" s="98"/>
      <c r="N34" s="104" t="s">
        <v>140</v>
      </c>
      <c r="O34" s="91" t="s">
        <v>129</v>
      </c>
      <c r="P34" s="91"/>
      <c r="Q34" s="91"/>
    </row>
    <row r="35" spans="1:17" ht="140.25" customHeight="1">
      <c r="A35" s="91"/>
      <c r="B35" s="91"/>
      <c r="C35" s="91"/>
      <c r="D35" s="91"/>
      <c r="E35" s="91"/>
      <c r="F35" s="91"/>
      <c r="G35" s="91"/>
      <c r="H35" s="109"/>
      <c r="I35" s="110"/>
      <c r="J35" s="110"/>
      <c r="K35" s="111"/>
      <c r="L35" s="99"/>
      <c r="M35" s="101"/>
      <c r="N35" s="104"/>
      <c r="O35" s="91"/>
      <c r="P35" s="91"/>
      <c r="Q35" s="91"/>
    </row>
    <row r="36" spans="1:17" ht="15">
      <c r="A36" s="91" t="s">
        <v>143</v>
      </c>
      <c r="B36" s="91"/>
      <c r="C36" s="91"/>
      <c r="D36" s="91"/>
      <c r="E36" s="91"/>
      <c r="F36" s="91"/>
      <c r="G36" s="91"/>
      <c r="H36" s="106" t="s">
        <v>41</v>
      </c>
      <c r="I36" s="107"/>
      <c r="J36" s="107"/>
      <c r="K36" s="108"/>
      <c r="L36" s="96" t="s">
        <v>146</v>
      </c>
      <c r="M36" s="98"/>
      <c r="N36" s="104" t="s">
        <v>144</v>
      </c>
      <c r="O36" s="91" t="s">
        <v>129</v>
      </c>
      <c r="P36" s="91"/>
      <c r="Q36" s="91"/>
    </row>
    <row r="37" spans="1:17" ht="298.5" customHeight="1">
      <c r="A37" s="91"/>
      <c r="B37" s="91"/>
      <c r="C37" s="91"/>
      <c r="D37" s="91"/>
      <c r="E37" s="91"/>
      <c r="F37" s="91"/>
      <c r="G37" s="91"/>
      <c r="H37" s="109"/>
      <c r="I37" s="110"/>
      <c r="J37" s="110"/>
      <c r="K37" s="111"/>
      <c r="L37" s="99"/>
      <c r="M37" s="101"/>
      <c r="N37" s="104"/>
      <c r="O37" s="91"/>
      <c r="P37" s="91"/>
      <c r="Q37" s="91"/>
    </row>
    <row r="38" spans="1:17" ht="15">
      <c r="A38" s="21"/>
      <c r="B38" s="22"/>
      <c r="C38" s="22"/>
      <c r="D38" s="22"/>
      <c r="E38" s="22"/>
      <c r="F38" s="22"/>
      <c r="G38" s="22"/>
      <c r="H38" s="23"/>
      <c r="I38" s="23"/>
      <c r="J38" s="23"/>
      <c r="K38" s="23"/>
      <c r="L38" s="24"/>
      <c r="M38" s="24"/>
      <c r="N38" s="25"/>
      <c r="O38" s="51"/>
      <c r="P38" s="51"/>
      <c r="Q38" s="52"/>
    </row>
    <row r="39" spans="1:17" ht="39.75" customHeight="1">
      <c r="A39" s="124" t="s">
        <v>51</v>
      </c>
      <c r="B39" s="124"/>
      <c r="C39" s="124"/>
      <c r="D39" s="124"/>
      <c r="E39" s="124"/>
      <c r="F39" s="124"/>
      <c r="G39" s="124"/>
      <c r="H39" s="124"/>
      <c r="I39" s="124"/>
      <c r="J39" s="124"/>
      <c r="K39" s="124"/>
      <c r="L39" s="124"/>
      <c r="M39" s="124"/>
      <c r="N39" s="124"/>
      <c r="O39" s="53"/>
      <c r="P39" s="53"/>
      <c r="Q39" s="53"/>
    </row>
    <row r="40" spans="1:14" ht="33" customHeight="1">
      <c r="A40" s="105" t="s">
        <v>25</v>
      </c>
      <c r="B40" s="105"/>
      <c r="C40" s="105"/>
      <c r="D40" s="106" t="s">
        <v>29</v>
      </c>
      <c r="E40" s="107"/>
      <c r="F40" s="107"/>
      <c r="G40" s="108"/>
      <c r="H40" s="105" t="s">
        <v>30</v>
      </c>
      <c r="I40" s="105"/>
      <c r="J40" s="113" t="s">
        <v>54</v>
      </c>
      <c r="K40" s="114"/>
      <c r="L40" s="105" t="s">
        <v>58</v>
      </c>
      <c r="M40" s="105"/>
      <c r="N40" s="105"/>
    </row>
    <row r="41" spans="1:14" ht="23.25" customHeight="1">
      <c r="A41" s="105"/>
      <c r="B41" s="105"/>
      <c r="C41" s="105"/>
      <c r="D41" s="109"/>
      <c r="E41" s="110"/>
      <c r="F41" s="110"/>
      <c r="G41" s="111"/>
      <c r="H41" s="105"/>
      <c r="I41" s="105"/>
      <c r="J41" s="33" t="s">
        <v>52</v>
      </c>
      <c r="K41" s="33" t="s">
        <v>53</v>
      </c>
      <c r="L41" s="105"/>
      <c r="M41" s="105"/>
      <c r="N41" s="105"/>
    </row>
    <row r="42" spans="1:14" ht="15">
      <c r="A42" s="79" t="s">
        <v>55</v>
      </c>
      <c r="B42" s="79"/>
      <c r="C42" s="79"/>
      <c r="D42" s="121">
        <v>84725</v>
      </c>
      <c r="E42" s="122"/>
      <c r="F42" s="122"/>
      <c r="G42" s="123"/>
      <c r="H42" s="112" t="s">
        <v>130</v>
      </c>
      <c r="I42" s="112"/>
      <c r="J42" s="12">
        <f>D42*0.06</f>
        <v>5083.5</v>
      </c>
      <c r="K42" s="12"/>
      <c r="L42" s="74"/>
      <c r="M42" s="74"/>
      <c r="N42" s="74"/>
    </row>
    <row r="43" spans="1:14" ht="15">
      <c r="A43" s="79" t="s">
        <v>56</v>
      </c>
      <c r="B43" s="79"/>
      <c r="C43" s="79"/>
      <c r="D43" s="121">
        <v>8497</v>
      </c>
      <c r="E43" s="122"/>
      <c r="F43" s="122"/>
      <c r="G43" s="123"/>
      <c r="H43" s="112" t="s">
        <v>131</v>
      </c>
      <c r="I43" s="112"/>
      <c r="J43" s="12"/>
      <c r="K43" s="12">
        <f>D43*0.09</f>
        <v>764.73</v>
      </c>
      <c r="L43" s="74"/>
      <c r="M43" s="74"/>
      <c r="N43" s="74"/>
    </row>
    <row r="45" spans="1:17" ht="38.25" customHeight="1">
      <c r="A45" s="118" t="s">
        <v>57</v>
      </c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</row>
    <row r="46" spans="1:17" ht="15">
      <c r="A46" s="113" t="s">
        <v>28</v>
      </c>
      <c r="B46" s="119"/>
      <c r="C46" s="119"/>
      <c r="D46" s="119"/>
      <c r="E46" s="119"/>
      <c r="F46" s="119"/>
      <c r="G46" s="114"/>
      <c r="H46" s="115" t="s">
        <v>59</v>
      </c>
      <c r="I46" s="115"/>
      <c r="J46" s="115"/>
      <c r="K46" s="115"/>
      <c r="L46" s="115" t="s">
        <v>50</v>
      </c>
      <c r="M46" s="115"/>
      <c r="N46" s="32" t="s">
        <v>27</v>
      </c>
      <c r="O46" s="115" t="s">
        <v>58</v>
      </c>
      <c r="P46" s="115"/>
      <c r="Q46" s="115"/>
    </row>
    <row r="47" spans="1:17" ht="409.5" customHeight="1">
      <c r="A47" s="116" t="s">
        <v>150</v>
      </c>
      <c r="B47" s="117"/>
      <c r="C47" s="117"/>
      <c r="D47" s="117"/>
      <c r="E47" s="117"/>
      <c r="F47" s="117"/>
      <c r="G47" s="117"/>
      <c r="H47" s="115" t="s">
        <v>64</v>
      </c>
      <c r="I47" s="115"/>
      <c r="J47" s="115"/>
      <c r="K47" s="115"/>
      <c r="L47" s="116" t="s">
        <v>147</v>
      </c>
      <c r="M47" s="117"/>
      <c r="N47" s="60" t="s">
        <v>151</v>
      </c>
      <c r="O47" s="116" t="s">
        <v>132</v>
      </c>
      <c r="P47" s="117"/>
      <c r="Q47" s="117"/>
    </row>
    <row r="48" spans="1:17" ht="300" customHeight="1">
      <c r="A48" s="117" t="s">
        <v>149</v>
      </c>
      <c r="B48" s="117"/>
      <c r="C48" s="117"/>
      <c r="D48" s="117"/>
      <c r="E48" s="117"/>
      <c r="F48" s="117"/>
      <c r="G48" s="117"/>
      <c r="H48" s="115" t="s">
        <v>61</v>
      </c>
      <c r="I48" s="115"/>
      <c r="J48" s="115"/>
      <c r="K48" s="115"/>
      <c r="L48" s="117" t="s">
        <v>148</v>
      </c>
      <c r="M48" s="117"/>
      <c r="N48" s="60" t="s">
        <v>152</v>
      </c>
      <c r="O48" s="116" t="s">
        <v>132</v>
      </c>
      <c r="P48" s="117"/>
      <c r="Q48" s="117"/>
    </row>
    <row r="52" spans="8:13" ht="15">
      <c r="H52" s="55" t="s">
        <v>112</v>
      </c>
      <c r="M52" s="55" t="s">
        <v>113</v>
      </c>
    </row>
    <row r="53" ht="15">
      <c r="H53" s="54"/>
    </row>
    <row r="54" spans="8:15" ht="15">
      <c r="H54" t="s">
        <v>145</v>
      </c>
      <c r="L54" s="120" t="s">
        <v>133</v>
      </c>
      <c r="M54" s="120"/>
      <c r="N54" s="120"/>
      <c r="O54" s="120"/>
    </row>
    <row r="56" ht="15">
      <c r="M56" t="s">
        <v>114</v>
      </c>
    </row>
  </sheetData>
  <sheetProtection/>
  <mergeCells count="102">
    <mergeCell ref="L46:M46"/>
    <mergeCell ref="L47:M47"/>
    <mergeCell ref="L48:M48"/>
    <mergeCell ref="L54:O54"/>
    <mergeCell ref="D42:G42"/>
    <mergeCell ref="D43:G43"/>
    <mergeCell ref="A46:G46"/>
    <mergeCell ref="A47:G47"/>
    <mergeCell ref="A48:G48"/>
    <mergeCell ref="H46:K46"/>
    <mergeCell ref="H47:K47"/>
    <mergeCell ref="H48:K48"/>
    <mergeCell ref="O46:Q46"/>
    <mergeCell ref="O47:Q47"/>
    <mergeCell ref="O48:Q48"/>
    <mergeCell ref="H31:K31"/>
    <mergeCell ref="L31:M31"/>
    <mergeCell ref="H32:K33"/>
    <mergeCell ref="H34:K35"/>
    <mergeCell ref="H36:K37"/>
    <mergeCell ref="A45:Q45"/>
    <mergeCell ref="L34:M35"/>
    <mergeCell ref="L36:M37"/>
    <mergeCell ref="A42:C42"/>
    <mergeCell ref="A43:C43"/>
    <mergeCell ref="L40:N41"/>
    <mergeCell ref="H40:I41"/>
    <mergeCell ref="J40:K40"/>
    <mergeCell ref="L42:N42"/>
    <mergeCell ref="L43:N43"/>
    <mergeCell ref="H42:I42"/>
    <mergeCell ref="H43:I43"/>
    <mergeCell ref="D40:G41"/>
    <mergeCell ref="A39:N39"/>
    <mergeCell ref="A34:G35"/>
    <mergeCell ref="N34:N35"/>
    <mergeCell ref="O34:Q35"/>
    <mergeCell ref="A40:C41"/>
    <mergeCell ref="A36:G37"/>
    <mergeCell ref="N36:N37"/>
    <mergeCell ref="O36:Q37"/>
    <mergeCell ref="A31:G31"/>
    <mergeCell ref="O31:Q31"/>
    <mergeCell ref="A32:G33"/>
    <mergeCell ref="N32:N33"/>
    <mergeCell ref="A30:Q30"/>
    <mergeCell ref="L32:M33"/>
    <mergeCell ref="O32:Q33"/>
    <mergeCell ref="L9:M9"/>
    <mergeCell ref="N9:O9"/>
    <mergeCell ref="I8:K8"/>
    <mergeCell ref="L8:O8"/>
    <mergeCell ref="C28:Q28"/>
    <mergeCell ref="C26:Q26"/>
    <mergeCell ref="K6:N6"/>
    <mergeCell ref="A7:B7"/>
    <mergeCell ref="A8:B8"/>
    <mergeCell ref="C8:H8"/>
    <mergeCell ref="A9:B9"/>
    <mergeCell ref="M14:M16"/>
    <mergeCell ref="L14:L16"/>
    <mergeCell ref="K14:K16"/>
    <mergeCell ref="A12:Q12"/>
    <mergeCell ref="O13:O16"/>
    <mergeCell ref="A4:O4"/>
    <mergeCell ref="C7:H7"/>
    <mergeCell ref="I7:K7"/>
    <mergeCell ref="L7:O7"/>
    <mergeCell ref="C9:K9"/>
    <mergeCell ref="A2:P2"/>
    <mergeCell ref="A3:P3"/>
    <mergeCell ref="A5:B5"/>
    <mergeCell ref="C5:E5"/>
    <mergeCell ref="G5:H5"/>
    <mergeCell ref="I5:K5"/>
    <mergeCell ref="A6:B6"/>
    <mergeCell ref="C6:E6"/>
    <mergeCell ref="G6:J6"/>
    <mergeCell ref="A26:B26"/>
    <mergeCell ref="A28:B28"/>
    <mergeCell ref="C13:C16"/>
    <mergeCell ref="A13:A16"/>
    <mergeCell ref="J15:J16"/>
    <mergeCell ref="G14:H15"/>
    <mergeCell ref="D13:D16"/>
    <mergeCell ref="I14:J14"/>
    <mergeCell ref="Q13:Q16"/>
    <mergeCell ref="N13:N16"/>
    <mergeCell ref="F13:F16"/>
    <mergeCell ref="B13:B16"/>
    <mergeCell ref="E13:E16"/>
    <mergeCell ref="G13:M13"/>
    <mergeCell ref="I15:I16"/>
    <mergeCell ref="P13:P16"/>
    <mergeCell ref="C20:Q20"/>
    <mergeCell ref="A22:B22"/>
    <mergeCell ref="C22:Q22"/>
    <mergeCell ref="A24:B24"/>
    <mergeCell ref="A18:B18"/>
    <mergeCell ref="C18:Q18"/>
    <mergeCell ref="A20:B20"/>
    <mergeCell ref="C24:Q24"/>
  </mergeCells>
  <dataValidations count="6">
    <dataValidation type="list" allowBlank="1" showInputMessage="1" showErrorMessage="1" sqref="H19 H21 H23 H25 H27">
      <formula1>gorivo2</formula1>
    </dataValidation>
    <dataValidation type="list" allowBlank="1" showInputMessage="1" showErrorMessage="1" sqref="N19 N21 N23 N25 N27">
      <formula1>az</formula1>
    </dataValidation>
    <dataValidation type="list" allowBlank="1" showInputMessage="1" showErrorMessage="1" sqref="A19 A23 A25 A27 A21">
      <formula1>опа</formula1>
    </dataValidation>
    <dataValidation type="list" allowBlank="1" showInputMessage="1" showErrorMessage="1" sqref="C19 C21 C23 C25 C27">
      <formula1>ти</formula1>
    </dataValidation>
    <dataValidation type="list" allowBlank="1" showInputMessage="1" showErrorMessage="1" sqref="H47:K48">
      <formula1>Потенциал</formula1>
    </dataValidation>
    <dataValidation type="list" allowBlank="1" showInputMessage="1" showErrorMessage="1" sqref="H32:K38">
      <formula1>НПДЕВИ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3"/>
  <sheetViews>
    <sheetView zoomScalePageLayoutView="0" workbookViewId="0" topLeftCell="A1">
      <selection activeCell="A10" sqref="A10"/>
    </sheetView>
  </sheetViews>
  <sheetFormatPr defaultColWidth="9.140625" defaultRowHeight="15"/>
  <cols>
    <col min="1" max="1" width="21.421875" style="0" customWidth="1"/>
    <col min="4" max="4" width="33.421875" style="0" customWidth="1"/>
  </cols>
  <sheetData>
    <row r="1" spans="1:4" ht="150">
      <c r="A1" s="18" t="s">
        <v>40</v>
      </c>
      <c r="D1" s="18" t="s">
        <v>60</v>
      </c>
    </row>
    <row r="2" spans="1:4" ht="153.75" customHeight="1">
      <c r="A2" s="18" t="s">
        <v>41</v>
      </c>
      <c r="D2" s="26" t="s">
        <v>61</v>
      </c>
    </row>
    <row r="3" spans="1:4" ht="168.75" customHeight="1">
      <c r="A3" s="18" t="s">
        <v>42</v>
      </c>
      <c r="D3" s="26" t="s">
        <v>62</v>
      </c>
    </row>
    <row r="4" spans="1:4" ht="120">
      <c r="A4" s="18" t="s">
        <v>43</v>
      </c>
      <c r="D4" s="26" t="s">
        <v>63</v>
      </c>
    </row>
    <row r="5" spans="1:4" ht="127.5" customHeight="1">
      <c r="A5" s="18" t="s">
        <v>44</v>
      </c>
      <c r="D5" s="26" t="s">
        <v>64</v>
      </c>
    </row>
    <row r="6" ht="195">
      <c r="A6" s="18" t="s">
        <v>45</v>
      </c>
    </row>
    <row r="7" ht="171.75" customHeight="1">
      <c r="A7" s="18" t="s">
        <v>46</v>
      </c>
    </row>
    <row r="8" ht="180.75" customHeight="1">
      <c r="A8" s="18" t="s">
        <v>47</v>
      </c>
    </row>
    <row r="9" ht="180">
      <c r="A9" s="18" t="s">
        <v>48</v>
      </c>
    </row>
    <row r="10" ht="258" customHeight="1">
      <c r="A10" s="18" t="s">
        <v>49</v>
      </c>
    </row>
    <row r="11" ht="15">
      <c r="A11" s="18"/>
    </row>
    <row r="12" ht="15">
      <c r="A12" s="18"/>
    </row>
    <row r="13" ht="15">
      <c r="A13" s="18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Offices</dc:creator>
  <cp:keywords/>
  <dc:description/>
  <cp:lastModifiedBy>RADANOV</cp:lastModifiedBy>
  <cp:lastPrinted>2023-01-23T08:17:56Z</cp:lastPrinted>
  <dcterms:created xsi:type="dcterms:W3CDTF">2016-09-16T07:06:44Z</dcterms:created>
  <dcterms:modified xsi:type="dcterms:W3CDTF">2023-01-23T08:18:46Z</dcterms:modified>
  <cp:category/>
  <cp:version/>
  <cp:contentType/>
  <cp:contentStatus/>
</cp:coreProperties>
</file>