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1835" windowHeight="6915" activeTab="0"/>
  </bookViews>
  <sheets>
    <sheet name="официална" sheetId="1" r:id="rId1"/>
  </sheets>
  <definedNames/>
  <calcPr fullCalcOnLoad="1"/>
</workbook>
</file>

<file path=xl/sharedStrings.xml><?xml version="1.0" encoding="utf-8"?>
<sst xmlns="http://schemas.openxmlformats.org/spreadsheetml/2006/main" count="91" uniqueCount="67">
  <si>
    <t xml:space="preserve">ИНФОРМАЦИЯ ЗА РАЗПРЕДЕЛЕНИЕ НА СРЕДСТВАТА ПО УЧИЛИЩА И КОМПОНЕНТИ НА ФОРМУЛИТЕ, </t>
  </si>
  <si>
    <t>СОУ</t>
  </si>
  <si>
    <t>ОУ</t>
  </si>
  <si>
    <t xml:space="preserve">ОУ </t>
  </si>
  <si>
    <t>ПГ за КОС</t>
  </si>
  <si>
    <t>ПУИ</t>
  </si>
  <si>
    <t>Общин-</t>
  </si>
  <si>
    <t>Всичко</t>
  </si>
  <si>
    <t>показатели</t>
  </si>
  <si>
    <t xml:space="preserve">"Христо </t>
  </si>
  <si>
    <t>"Антим I"</t>
  </si>
  <si>
    <t>"Кирил и</t>
  </si>
  <si>
    <t>"Христо</t>
  </si>
  <si>
    <t>"Г.С.</t>
  </si>
  <si>
    <t>"Васил</t>
  </si>
  <si>
    <t>"Алеко</t>
  </si>
  <si>
    <t>"Тодор</t>
  </si>
  <si>
    <t>ска</t>
  </si>
  <si>
    <t>училища</t>
  </si>
  <si>
    <t>Ботев"</t>
  </si>
  <si>
    <t xml:space="preserve"> </t>
  </si>
  <si>
    <t>Методий"</t>
  </si>
  <si>
    <t>Смирнен.</t>
  </si>
  <si>
    <t>Раковски"</t>
  </si>
  <si>
    <t>Левски"</t>
  </si>
  <si>
    <t>Констант."</t>
  </si>
  <si>
    <t>Самодум."</t>
  </si>
  <si>
    <t>админи-</t>
  </si>
  <si>
    <t>Балчик</t>
  </si>
  <si>
    <t>Оброчище</t>
  </si>
  <si>
    <t>Сенокос</t>
  </si>
  <si>
    <t>Соколово</t>
  </si>
  <si>
    <t>Кранево</t>
  </si>
  <si>
    <t>страция</t>
  </si>
  <si>
    <t>брой ученици 322 дейност</t>
  </si>
  <si>
    <t>ОКФ по ЕРС "к"%ЕРС*БУ -92%</t>
  </si>
  <si>
    <t>Добавка за отопление течно гориво - 3,74%</t>
  </si>
  <si>
    <t>Добавка за ниска енергийна ефективност - 0,51%</t>
  </si>
  <si>
    <t>Резерв нерегулярни разходи</t>
  </si>
  <si>
    <t>Добавка за подобряване на МТБ на училището</t>
  </si>
  <si>
    <t>Добавка за ученици на ресурсно подпомагане</t>
  </si>
  <si>
    <t>Добавка за подпомагане храненето I-IV клас</t>
  </si>
  <si>
    <t>Средства за целодневна организация I клас</t>
  </si>
  <si>
    <t>Средства за извънкласни и извънучилищни дейности</t>
  </si>
  <si>
    <t>Средства за пътув. ученици в средищните училища</t>
  </si>
  <si>
    <t>Самост. форма на обучение</t>
  </si>
  <si>
    <t>Всичко бюджет 322 дейност</t>
  </si>
  <si>
    <t>брой ученици 326 дейност</t>
  </si>
  <si>
    <t>ОКФ по ЕРС "к"%ЕРС*БУ -99%</t>
  </si>
  <si>
    <t>Всичко бюджет 326 дейност</t>
  </si>
  <si>
    <t>брой ученици 321 дейност</t>
  </si>
  <si>
    <t>Всичко бюджет 321 дейност</t>
  </si>
  <si>
    <t>Всичко стипендии 2011 г.</t>
  </si>
  <si>
    <t>УТВЪРДЕНИ СЪС ЗАПОВЕД №214/29.02.2012 Г. НА КМЕТА НА ОБЩИНА БАЛЧИК</t>
  </si>
  <si>
    <t>Добавка ученици от етнически малцинства 0,39%</t>
  </si>
  <si>
    <t>Добавка разгърната застроена площ - 1,95%</t>
  </si>
  <si>
    <t>Добавка гимназиален етап образование - 0,24%</t>
  </si>
  <si>
    <t>Добавка двусменен режим на обучение - 0,17%</t>
  </si>
  <si>
    <t>Неусвоен бюджет 2011 г.</t>
  </si>
  <si>
    <t>Неусвоени стипендии 2011 г.</t>
  </si>
  <si>
    <t>Стипендии 2012 г.</t>
  </si>
  <si>
    <t>Всичко по формулата с добавки по стандарт 2012г.</t>
  </si>
  <si>
    <t>Всичко стипендии 2012 г.</t>
  </si>
  <si>
    <t>Всичко неусвоен 2011 г.</t>
  </si>
  <si>
    <t>Бюджет преди формулата</t>
  </si>
  <si>
    <t>Всичко бюджет 2012 г. оконч.</t>
  </si>
  <si>
    <t>Разлика +/-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</si>
</sst>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.00\ &quot;лв&quot;"/>
    <numFmt numFmtId="165" formatCode="0.0"/>
  </numFmts>
  <fonts count="5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i/>
      <sz val="9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5" xfId="0" applyFont="1" applyFill="1" applyBorder="1" applyAlignment="1">
      <alignment/>
    </xf>
    <xf numFmtId="0" fontId="2" fillId="2" borderId="6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7" xfId="0" applyFont="1" applyFill="1" applyBorder="1" applyAlignment="1">
      <alignment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/>
    </xf>
    <xf numFmtId="0" fontId="3" fillId="2" borderId="1" xfId="0" applyFont="1" applyFill="1" applyBorder="1" applyAlignment="1">
      <alignment/>
    </xf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/>
    </xf>
    <xf numFmtId="0" fontId="3" fillId="4" borderId="10" xfId="0" applyFont="1" applyFill="1" applyBorder="1" applyAlignment="1">
      <alignment/>
    </xf>
    <xf numFmtId="0" fontId="3" fillId="5" borderId="8" xfId="0" applyFont="1" applyFill="1" applyBorder="1" applyAlignment="1">
      <alignment/>
    </xf>
    <xf numFmtId="0" fontId="3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5"/>
  <sheetViews>
    <sheetView tabSelected="1" workbookViewId="0" topLeftCell="A19">
      <selection activeCell="F45" sqref="F45"/>
    </sheetView>
  </sheetViews>
  <sheetFormatPr defaultColWidth="9.140625" defaultRowHeight="12.75"/>
  <cols>
    <col min="1" max="1" width="25.28125" style="1" customWidth="1"/>
    <col min="2" max="11" width="8.421875" style="1" customWidth="1"/>
    <col min="12" max="16384" width="9.140625" style="1" customWidth="1"/>
  </cols>
  <sheetData>
    <row r="1" spans="1:11" ht="12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12">
      <c r="A2" s="21" t="s">
        <v>53</v>
      </c>
      <c r="B2" s="21"/>
      <c r="C2" s="21"/>
      <c r="D2" s="21"/>
      <c r="E2" s="21"/>
      <c r="F2" s="21"/>
      <c r="G2" s="21"/>
      <c r="H2" s="21"/>
      <c r="I2" s="21"/>
      <c r="J2" s="21"/>
      <c r="K2" s="21"/>
    </row>
    <row r="3" spans="1:11" ht="12">
      <c r="A3" s="3"/>
      <c r="B3" s="4" t="s">
        <v>1</v>
      </c>
      <c r="C3" s="5" t="s">
        <v>2</v>
      </c>
      <c r="D3" s="4" t="s">
        <v>3</v>
      </c>
      <c r="E3" s="5" t="s">
        <v>1</v>
      </c>
      <c r="F3" s="4" t="s">
        <v>2</v>
      </c>
      <c r="G3" s="5" t="s">
        <v>2</v>
      </c>
      <c r="H3" s="4" t="s">
        <v>4</v>
      </c>
      <c r="I3" s="5" t="s">
        <v>5</v>
      </c>
      <c r="J3" s="4" t="s">
        <v>6</v>
      </c>
      <c r="K3" s="4" t="s">
        <v>7</v>
      </c>
    </row>
    <row r="4" spans="1:11" ht="12">
      <c r="A4" s="6" t="s">
        <v>8</v>
      </c>
      <c r="B4" s="7" t="s">
        <v>9</v>
      </c>
      <c r="C4" s="8" t="s">
        <v>10</v>
      </c>
      <c r="D4" s="7" t="s">
        <v>11</v>
      </c>
      <c r="E4" s="8" t="s">
        <v>12</v>
      </c>
      <c r="F4" s="7" t="s">
        <v>13</v>
      </c>
      <c r="G4" s="8" t="s">
        <v>14</v>
      </c>
      <c r="H4" s="7" t="s">
        <v>15</v>
      </c>
      <c r="I4" s="8" t="s">
        <v>16</v>
      </c>
      <c r="J4" s="7" t="s">
        <v>17</v>
      </c>
      <c r="K4" s="7" t="s">
        <v>18</v>
      </c>
    </row>
    <row r="5" spans="1:11" ht="12">
      <c r="A5" s="6"/>
      <c r="B5" s="7" t="s">
        <v>19</v>
      </c>
      <c r="C5" s="8" t="s">
        <v>20</v>
      </c>
      <c r="D5" s="7" t="s">
        <v>21</v>
      </c>
      <c r="E5" s="8" t="s">
        <v>22</v>
      </c>
      <c r="F5" s="7" t="s">
        <v>23</v>
      </c>
      <c r="G5" s="8" t="s">
        <v>24</v>
      </c>
      <c r="H5" s="7" t="s">
        <v>25</v>
      </c>
      <c r="I5" s="8" t="s">
        <v>26</v>
      </c>
      <c r="J5" s="7" t="s">
        <v>27</v>
      </c>
      <c r="K5" s="7" t="s">
        <v>20</v>
      </c>
    </row>
    <row r="6" spans="1:11" ht="12">
      <c r="A6" s="9"/>
      <c r="B6" s="10" t="s">
        <v>28</v>
      </c>
      <c r="C6" s="11" t="s">
        <v>28</v>
      </c>
      <c r="D6" s="10" t="s">
        <v>28</v>
      </c>
      <c r="E6" s="11" t="s">
        <v>29</v>
      </c>
      <c r="F6" s="10" t="s">
        <v>30</v>
      </c>
      <c r="G6" s="11" t="s">
        <v>31</v>
      </c>
      <c r="H6" s="10" t="s">
        <v>28</v>
      </c>
      <c r="I6" s="11" t="s">
        <v>32</v>
      </c>
      <c r="J6" s="7" t="s">
        <v>33</v>
      </c>
      <c r="K6" s="10"/>
    </row>
    <row r="7" spans="1:11" ht="12">
      <c r="A7" s="12" t="s">
        <v>34</v>
      </c>
      <c r="B7" s="12">
        <v>415</v>
      </c>
      <c r="C7" s="12">
        <v>371</v>
      </c>
      <c r="D7" s="12">
        <v>288</v>
      </c>
      <c r="E7" s="12">
        <v>275</v>
      </c>
      <c r="F7" s="12">
        <v>136</v>
      </c>
      <c r="G7" s="12">
        <v>102</v>
      </c>
      <c r="H7" s="12"/>
      <c r="I7" s="12"/>
      <c r="J7" s="12"/>
      <c r="K7" s="12">
        <f>SUM(B7:J7)</f>
        <v>1587</v>
      </c>
    </row>
    <row r="8" spans="1:11" ht="12">
      <c r="A8" s="2" t="s">
        <v>35</v>
      </c>
      <c r="B8" s="2">
        <v>517339</v>
      </c>
      <c r="C8" s="2">
        <v>462488</v>
      </c>
      <c r="D8" s="2">
        <v>359020</v>
      </c>
      <c r="E8" s="2">
        <v>345304</v>
      </c>
      <c r="F8" s="2">
        <v>169537</v>
      </c>
      <c r="G8" s="2">
        <v>127153</v>
      </c>
      <c r="H8" s="2"/>
      <c r="I8" s="2"/>
      <c r="J8" s="2"/>
      <c r="K8" s="2">
        <f aca="true" t="shared" si="0" ref="K8:K27">SUM(B8:J8)</f>
        <v>1980841</v>
      </c>
    </row>
    <row r="9" spans="1:11" ht="24">
      <c r="A9" s="13" t="s">
        <v>36</v>
      </c>
      <c r="B9" s="2">
        <v>27400</v>
      </c>
      <c r="C9" s="2"/>
      <c r="D9" s="2">
        <v>19000</v>
      </c>
      <c r="E9" s="2">
        <v>18150</v>
      </c>
      <c r="F9" s="2">
        <v>8980</v>
      </c>
      <c r="G9" s="2">
        <v>6740</v>
      </c>
      <c r="H9" s="2"/>
      <c r="I9" s="2"/>
      <c r="J9" s="2"/>
      <c r="K9" s="2">
        <f t="shared" si="0"/>
        <v>80270</v>
      </c>
    </row>
    <row r="10" spans="1:11" ht="24">
      <c r="A10" s="13" t="s">
        <v>54</v>
      </c>
      <c r="B10" s="2">
        <v>2220</v>
      </c>
      <c r="C10" s="2">
        <v>2100</v>
      </c>
      <c r="D10" s="2">
        <v>510</v>
      </c>
      <c r="E10" s="2">
        <v>1440</v>
      </c>
      <c r="F10" s="2">
        <v>1250</v>
      </c>
      <c r="G10" s="2">
        <v>990</v>
      </c>
      <c r="H10" s="2"/>
      <c r="I10" s="2"/>
      <c r="J10" s="2"/>
      <c r="K10" s="2">
        <f t="shared" si="0"/>
        <v>8510</v>
      </c>
    </row>
    <row r="11" spans="1:11" ht="24">
      <c r="A11" s="13" t="s">
        <v>55</v>
      </c>
      <c r="B11" s="2">
        <v>10000</v>
      </c>
      <c r="C11" s="2">
        <v>10500</v>
      </c>
      <c r="D11" s="2">
        <v>6800</v>
      </c>
      <c r="E11" s="2">
        <v>5400</v>
      </c>
      <c r="F11" s="2">
        <v>3600</v>
      </c>
      <c r="G11" s="2">
        <v>3600</v>
      </c>
      <c r="H11" s="2"/>
      <c r="I11" s="2"/>
      <c r="J11" s="2"/>
      <c r="K11" s="2">
        <f t="shared" si="0"/>
        <v>39900</v>
      </c>
    </row>
    <row r="12" spans="1:11" ht="24">
      <c r="A12" s="13" t="s">
        <v>56</v>
      </c>
      <c r="B12" s="2">
        <v>5160</v>
      </c>
      <c r="C12" s="2"/>
      <c r="D12" s="2"/>
      <c r="E12" s="2"/>
      <c r="F12" s="2"/>
      <c r="G12" s="2"/>
      <c r="H12" s="2"/>
      <c r="I12" s="2"/>
      <c r="J12" s="2"/>
      <c r="K12" s="2">
        <f t="shared" si="0"/>
        <v>5160</v>
      </c>
    </row>
    <row r="13" spans="1:11" ht="24">
      <c r="A13" s="13" t="s">
        <v>57</v>
      </c>
      <c r="B13" s="2"/>
      <c r="C13" s="2"/>
      <c r="D13" s="2"/>
      <c r="E13" s="2">
        <v>3600</v>
      </c>
      <c r="F13" s="2"/>
      <c r="G13" s="2"/>
      <c r="H13" s="2"/>
      <c r="I13" s="2"/>
      <c r="J13" s="2"/>
      <c r="K13" s="2">
        <f t="shared" si="0"/>
        <v>3600</v>
      </c>
    </row>
    <row r="14" spans="1:11" ht="24">
      <c r="A14" s="13" t="s">
        <v>37</v>
      </c>
      <c r="B14" s="2">
        <v>2500</v>
      </c>
      <c r="C14" s="2"/>
      <c r="D14" s="2">
        <v>3400</v>
      </c>
      <c r="E14" s="2">
        <v>1200</v>
      </c>
      <c r="F14" s="2">
        <v>1700</v>
      </c>
      <c r="G14" s="2">
        <v>1800</v>
      </c>
      <c r="H14" s="2"/>
      <c r="I14" s="2"/>
      <c r="J14" s="2"/>
      <c r="K14" s="2">
        <f t="shared" si="0"/>
        <v>10600</v>
      </c>
    </row>
    <row r="15" spans="1:11" ht="12">
      <c r="A15" s="2" t="s">
        <v>38</v>
      </c>
      <c r="B15" s="2"/>
      <c r="C15" s="2"/>
      <c r="D15" s="2"/>
      <c r="E15" s="2"/>
      <c r="F15" s="2"/>
      <c r="G15" s="2"/>
      <c r="H15" s="2"/>
      <c r="I15" s="2"/>
      <c r="J15" s="2">
        <v>21504</v>
      </c>
      <c r="K15" s="2">
        <f t="shared" si="0"/>
        <v>21504</v>
      </c>
    </row>
    <row r="16" spans="1:11" ht="24">
      <c r="A16" s="13" t="s">
        <v>39</v>
      </c>
      <c r="B16" s="2">
        <v>9960</v>
      </c>
      <c r="C16" s="2">
        <v>8904</v>
      </c>
      <c r="D16" s="2">
        <v>6912</v>
      </c>
      <c r="E16" s="2">
        <v>6600</v>
      </c>
      <c r="F16" s="2">
        <v>3264</v>
      </c>
      <c r="G16" s="2">
        <v>2448</v>
      </c>
      <c r="H16" s="2"/>
      <c r="I16" s="2"/>
      <c r="J16" s="2"/>
      <c r="K16" s="2">
        <f t="shared" si="0"/>
        <v>38088</v>
      </c>
    </row>
    <row r="17" spans="1:11" ht="24">
      <c r="A17" s="13" t="s">
        <v>40</v>
      </c>
      <c r="B17" s="2">
        <v>1172</v>
      </c>
      <c r="C17" s="2"/>
      <c r="D17" s="2">
        <v>586</v>
      </c>
      <c r="E17" s="2">
        <v>1172</v>
      </c>
      <c r="F17" s="2"/>
      <c r="G17" s="2">
        <v>586</v>
      </c>
      <c r="H17" s="2"/>
      <c r="I17" s="2"/>
      <c r="J17" s="2"/>
      <c r="K17" s="2">
        <f t="shared" si="0"/>
        <v>3516</v>
      </c>
    </row>
    <row r="18" spans="1:11" ht="24">
      <c r="A18" s="13" t="s">
        <v>41</v>
      </c>
      <c r="B18" s="2">
        <v>8645</v>
      </c>
      <c r="C18" s="2">
        <v>12675</v>
      </c>
      <c r="D18" s="2">
        <v>9880</v>
      </c>
      <c r="E18" s="2">
        <v>9165</v>
      </c>
      <c r="F18" s="2">
        <v>4225</v>
      </c>
      <c r="G18" s="2">
        <v>2925</v>
      </c>
      <c r="H18" s="2"/>
      <c r="I18" s="2"/>
      <c r="J18" s="2"/>
      <c r="K18" s="2">
        <f t="shared" si="0"/>
        <v>47515</v>
      </c>
    </row>
    <row r="19" spans="1:11" ht="24">
      <c r="A19" s="13" t="s">
        <v>42</v>
      </c>
      <c r="B19" s="2"/>
      <c r="C19" s="2"/>
      <c r="D19" s="2"/>
      <c r="E19" s="2"/>
      <c r="F19" s="2"/>
      <c r="G19" s="2"/>
      <c r="H19" s="2"/>
      <c r="I19" s="2"/>
      <c r="J19" s="2">
        <v>153720</v>
      </c>
      <c r="K19" s="2">
        <f t="shared" si="0"/>
        <v>153720</v>
      </c>
    </row>
    <row r="20" spans="1:11" ht="24">
      <c r="A20" s="13" t="s">
        <v>43</v>
      </c>
      <c r="B20" s="2">
        <v>5810</v>
      </c>
      <c r="C20" s="2">
        <v>5194</v>
      </c>
      <c r="D20" s="2">
        <v>4032</v>
      </c>
      <c r="E20" s="2">
        <v>3850</v>
      </c>
      <c r="F20" s="2">
        <v>1904</v>
      </c>
      <c r="G20" s="2">
        <v>1428</v>
      </c>
      <c r="H20" s="2"/>
      <c r="I20" s="2"/>
      <c r="J20" s="2"/>
      <c r="K20" s="2">
        <f t="shared" si="0"/>
        <v>22218</v>
      </c>
    </row>
    <row r="21" spans="1:11" ht="24">
      <c r="A21" s="13" t="s">
        <v>44</v>
      </c>
      <c r="B21" s="2"/>
      <c r="C21" s="2"/>
      <c r="D21" s="2"/>
      <c r="E21" s="2"/>
      <c r="F21" s="2"/>
      <c r="G21" s="2"/>
      <c r="H21" s="2"/>
      <c r="I21" s="2"/>
      <c r="J21" s="2">
        <v>112301</v>
      </c>
      <c r="K21" s="2">
        <f t="shared" si="0"/>
        <v>112301</v>
      </c>
    </row>
    <row r="22" spans="1:11" ht="12">
      <c r="A22" s="13" t="s">
        <v>45</v>
      </c>
      <c r="B22" s="2">
        <v>300</v>
      </c>
      <c r="C22" s="2"/>
      <c r="D22" s="2">
        <v>600</v>
      </c>
      <c r="E22" s="2"/>
      <c r="F22" s="2"/>
      <c r="G22" s="2"/>
      <c r="H22" s="2"/>
      <c r="I22" s="2"/>
      <c r="J22" s="2"/>
      <c r="K22" s="2">
        <f t="shared" si="0"/>
        <v>900</v>
      </c>
    </row>
    <row r="23" spans="1:11" ht="24">
      <c r="A23" s="14" t="s">
        <v>61</v>
      </c>
      <c r="B23" s="15">
        <f aca="true" t="shared" si="1" ref="B23:H23">SUM(B8:B22)</f>
        <v>590506</v>
      </c>
      <c r="C23" s="15">
        <f t="shared" si="1"/>
        <v>501861</v>
      </c>
      <c r="D23" s="15">
        <f t="shared" si="1"/>
        <v>410740</v>
      </c>
      <c r="E23" s="15">
        <f t="shared" si="1"/>
        <v>395881</v>
      </c>
      <c r="F23" s="15">
        <f t="shared" si="1"/>
        <v>194460</v>
      </c>
      <c r="G23" s="15">
        <f t="shared" si="1"/>
        <v>147670</v>
      </c>
      <c r="H23" s="15">
        <f t="shared" si="1"/>
        <v>0</v>
      </c>
      <c r="I23" s="15"/>
      <c r="J23" s="15">
        <f>SUM(J8:J22)</f>
        <v>287525</v>
      </c>
      <c r="K23" s="15">
        <f>SUM(B23:J23)</f>
        <v>2528643</v>
      </c>
    </row>
    <row r="24" spans="1:11" ht="12">
      <c r="A24" s="15" t="s">
        <v>60</v>
      </c>
      <c r="B24" s="15">
        <v>10910</v>
      </c>
      <c r="C24" s="15"/>
      <c r="D24" s="15"/>
      <c r="E24" s="15"/>
      <c r="F24" s="15"/>
      <c r="G24" s="15"/>
      <c r="H24" s="15"/>
      <c r="I24" s="15"/>
      <c r="J24" s="15"/>
      <c r="K24" s="15">
        <f t="shared" si="0"/>
        <v>10910</v>
      </c>
    </row>
    <row r="25" spans="1:11" ht="12">
      <c r="A25" s="15" t="s">
        <v>58</v>
      </c>
      <c r="B25" s="15">
        <v>19130</v>
      </c>
      <c r="C25" s="15">
        <v>18114</v>
      </c>
      <c r="D25" s="15">
        <v>11879</v>
      </c>
      <c r="E25" s="15">
        <v>5416</v>
      </c>
      <c r="F25" s="15">
        <v>18122</v>
      </c>
      <c r="G25" s="15">
        <v>19454</v>
      </c>
      <c r="H25" s="15"/>
      <c r="I25" s="15"/>
      <c r="J25" s="15">
        <v>30451</v>
      </c>
      <c r="K25" s="15">
        <f t="shared" si="0"/>
        <v>122566</v>
      </c>
    </row>
    <row r="26" spans="1:11" ht="12">
      <c r="A26" s="15" t="s">
        <v>59</v>
      </c>
      <c r="B26" s="15">
        <v>1381</v>
      </c>
      <c r="C26" s="15"/>
      <c r="D26" s="15"/>
      <c r="E26" s="15"/>
      <c r="F26" s="15"/>
      <c r="G26" s="15"/>
      <c r="H26" s="15"/>
      <c r="I26" s="15"/>
      <c r="J26" s="15"/>
      <c r="K26" s="15">
        <f t="shared" si="0"/>
        <v>1381</v>
      </c>
    </row>
    <row r="27" spans="1:11" ht="12">
      <c r="A27" s="16" t="s">
        <v>46</v>
      </c>
      <c r="B27" s="16">
        <f>SUM(B23:B26)</f>
        <v>621927</v>
      </c>
      <c r="C27" s="16">
        <f aca="true" t="shared" si="2" ref="C27:J27">SUM(C23:C26)</f>
        <v>519975</v>
      </c>
      <c r="D27" s="16">
        <f t="shared" si="2"/>
        <v>422619</v>
      </c>
      <c r="E27" s="16">
        <f>SUM(E23:E26)</f>
        <v>401297</v>
      </c>
      <c r="F27" s="16">
        <f t="shared" si="2"/>
        <v>212582</v>
      </c>
      <c r="G27" s="16">
        <f t="shared" si="2"/>
        <v>167124</v>
      </c>
      <c r="H27" s="16">
        <f>SUM(H23:H26)</f>
        <v>0</v>
      </c>
      <c r="I27" s="16">
        <f t="shared" si="2"/>
        <v>0</v>
      </c>
      <c r="J27" s="16">
        <f t="shared" si="2"/>
        <v>317976</v>
      </c>
      <c r="K27" s="16">
        <f t="shared" si="0"/>
        <v>2663500</v>
      </c>
    </row>
    <row r="28" spans="1:11" ht="12">
      <c r="A28" s="12" t="s">
        <v>47</v>
      </c>
      <c r="B28" s="12"/>
      <c r="C28" s="12"/>
      <c r="D28" s="12"/>
      <c r="E28" s="12">
        <v>109</v>
      </c>
      <c r="F28" s="12"/>
      <c r="G28" s="12"/>
      <c r="H28" s="12">
        <v>118</v>
      </c>
      <c r="I28" s="12"/>
      <c r="J28" s="12"/>
      <c r="K28" s="12">
        <f aca="true" t="shared" si="3" ref="K28:K38">SUM(E28:J28)</f>
        <v>227</v>
      </c>
    </row>
    <row r="29" spans="1:11" ht="12">
      <c r="A29" s="2" t="s">
        <v>48</v>
      </c>
      <c r="B29" s="2"/>
      <c r="C29" s="2"/>
      <c r="D29" s="2"/>
      <c r="E29" s="2">
        <v>154582</v>
      </c>
      <c r="F29" s="2"/>
      <c r="G29" s="2"/>
      <c r="H29" s="2">
        <v>163883</v>
      </c>
      <c r="I29" s="2"/>
      <c r="J29" s="2"/>
      <c r="K29" s="2">
        <f t="shared" si="3"/>
        <v>318465</v>
      </c>
    </row>
    <row r="30" spans="1:11" ht="12">
      <c r="A30" s="2" t="s">
        <v>38</v>
      </c>
      <c r="B30" s="2"/>
      <c r="C30" s="2"/>
      <c r="D30" s="2"/>
      <c r="E30" s="2"/>
      <c r="F30" s="2"/>
      <c r="G30" s="2"/>
      <c r="H30" s="2"/>
      <c r="I30" s="2"/>
      <c r="J30" s="2">
        <v>3216</v>
      </c>
      <c r="K30" s="2">
        <f t="shared" si="3"/>
        <v>3216</v>
      </c>
    </row>
    <row r="31" spans="1:11" ht="24">
      <c r="A31" s="13" t="s">
        <v>39</v>
      </c>
      <c r="B31" s="2"/>
      <c r="C31" s="2"/>
      <c r="D31" s="2"/>
      <c r="E31" s="2">
        <v>2616</v>
      </c>
      <c r="F31" s="2"/>
      <c r="G31" s="2"/>
      <c r="H31" s="2">
        <v>2544</v>
      </c>
      <c r="I31" s="2"/>
      <c r="J31" s="2"/>
      <c r="K31" s="2">
        <f t="shared" si="3"/>
        <v>5160</v>
      </c>
    </row>
    <row r="32" spans="1:11" ht="24">
      <c r="A32" s="13" t="s">
        <v>43</v>
      </c>
      <c r="B32" s="2"/>
      <c r="C32" s="2"/>
      <c r="D32" s="2"/>
      <c r="E32" s="2">
        <v>1526</v>
      </c>
      <c r="F32" s="2"/>
      <c r="G32" s="2"/>
      <c r="H32" s="2">
        <v>1610</v>
      </c>
      <c r="I32" s="2"/>
      <c r="J32" s="2"/>
      <c r="K32" s="2">
        <f t="shared" si="3"/>
        <v>3136</v>
      </c>
    </row>
    <row r="33" spans="1:11" ht="12">
      <c r="A33" s="13" t="s">
        <v>45</v>
      </c>
      <c r="B33" s="2"/>
      <c r="C33" s="2"/>
      <c r="D33" s="2"/>
      <c r="E33" s="2">
        <v>1500</v>
      </c>
      <c r="F33" s="2"/>
      <c r="G33" s="2"/>
      <c r="H33" s="2"/>
      <c r="I33" s="2"/>
      <c r="J33" s="2"/>
      <c r="K33" s="2">
        <f t="shared" si="3"/>
        <v>1500</v>
      </c>
    </row>
    <row r="34" spans="1:11" ht="24">
      <c r="A34" s="14" t="s">
        <v>61</v>
      </c>
      <c r="B34" s="15"/>
      <c r="C34" s="15"/>
      <c r="D34" s="15"/>
      <c r="E34" s="15">
        <f>SUM(E29:E33)</f>
        <v>160224</v>
      </c>
      <c r="F34" s="15"/>
      <c r="G34" s="15"/>
      <c r="H34" s="15">
        <f>SUM(H29:H33)</f>
        <v>168037</v>
      </c>
      <c r="I34" s="15"/>
      <c r="J34" s="15">
        <f>SUM(J29:J33)</f>
        <v>3216</v>
      </c>
      <c r="K34" s="15">
        <f t="shared" si="3"/>
        <v>331477</v>
      </c>
    </row>
    <row r="35" spans="1:11" ht="12">
      <c r="A35" s="15" t="s">
        <v>60</v>
      </c>
      <c r="B35" s="15"/>
      <c r="C35" s="15"/>
      <c r="D35" s="15"/>
      <c r="E35" s="15">
        <v>7500</v>
      </c>
      <c r="F35" s="15"/>
      <c r="G35" s="15"/>
      <c r="H35" s="15">
        <v>5500</v>
      </c>
      <c r="I35" s="15"/>
      <c r="J35" s="15"/>
      <c r="K35" s="15">
        <f t="shared" si="3"/>
        <v>13000</v>
      </c>
    </row>
    <row r="36" spans="1:11" ht="12">
      <c r="A36" s="15" t="s">
        <v>58</v>
      </c>
      <c r="B36" s="15"/>
      <c r="C36" s="15"/>
      <c r="D36" s="15"/>
      <c r="E36" s="15"/>
      <c r="F36" s="15"/>
      <c r="G36" s="15"/>
      <c r="H36" s="15"/>
      <c r="I36" s="15"/>
      <c r="J36" s="15"/>
      <c r="K36" s="15">
        <f t="shared" si="3"/>
        <v>0</v>
      </c>
    </row>
    <row r="37" spans="1:11" ht="12">
      <c r="A37" s="15" t="s">
        <v>59</v>
      </c>
      <c r="B37" s="15"/>
      <c r="C37" s="15"/>
      <c r="D37" s="15"/>
      <c r="E37" s="15">
        <v>2643</v>
      </c>
      <c r="F37" s="15"/>
      <c r="G37" s="15"/>
      <c r="H37" s="15">
        <v>1687</v>
      </c>
      <c r="I37" s="15"/>
      <c r="J37" s="15"/>
      <c r="K37" s="15">
        <f t="shared" si="3"/>
        <v>4330</v>
      </c>
    </row>
    <row r="38" spans="1:11" ht="12">
      <c r="A38" s="16" t="s">
        <v>49</v>
      </c>
      <c r="B38" s="16"/>
      <c r="C38" s="16"/>
      <c r="D38" s="16"/>
      <c r="E38" s="16">
        <f>SUM(E34:E37)</f>
        <v>170367</v>
      </c>
      <c r="F38" s="16"/>
      <c r="G38" s="16"/>
      <c r="H38" s="16">
        <f>SUM(H34:H37)</f>
        <v>175224</v>
      </c>
      <c r="I38" s="16"/>
      <c r="J38" s="16">
        <f>SUM(J34:J37)</f>
        <v>3216</v>
      </c>
      <c r="K38" s="16">
        <f t="shared" si="3"/>
        <v>348807</v>
      </c>
    </row>
    <row r="39" spans="1:11" ht="12">
      <c r="A39" s="12" t="s">
        <v>50</v>
      </c>
      <c r="B39" s="12"/>
      <c r="C39" s="12"/>
      <c r="D39" s="12"/>
      <c r="E39" s="12"/>
      <c r="F39" s="12"/>
      <c r="G39" s="12"/>
      <c r="H39" s="12"/>
      <c r="I39" s="12">
        <v>95</v>
      </c>
      <c r="J39" s="12"/>
      <c r="K39" s="12">
        <f>SUM(B39:J39)</f>
        <v>95</v>
      </c>
    </row>
    <row r="40" spans="1:11" ht="12">
      <c r="A40" s="2" t="s">
        <v>48</v>
      </c>
      <c r="B40" s="2"/>
      <c r="C40" s="2"/>
      <c r="D40" s="2"/>
      <c r="E40" s="2"/>
      <c r="F40" s="2"/>
      <c r="G40" s="2"/>
      <c r="H40" s="2"/>
      <c r="I40" s="2">
        <v>589599</v>
      </c>
      <c r="J40" s="2"/>
      <c r="K40" s="2">
        <f aca="true" t="shared" si="4" ref="K40:K48">SUM(I40:J40)</f>
        <v>589599</v>
      </c>
    </row>
    <row r="41" spans="1:11" ht="12">
      <c r="A41" s="2" t="s">
        <v>38</v>
      </c>
      <c r="B41" s="2"/>
      <c r="C41" s="2"/>
      <c r="D41" s="2"/>
      <c r="E41" s="2"/>
      <c r="F41" s="2"/>
      <c r="G41" s="2"/>
      <c r="H41" s="2"/>
      <c r="I41" s="2"/>
      <c r="J41" s="2">
        <v>5956</v>
      </c>
      <c r="K41" s="2">
        <f t="shared" si="4"/>
        <v>5956</v>
      </c>
    </row>
    <row r="42" spans="1:11" ht="24">
      <c r="A42" s="13" t="s">
        <v>39</v>
      </c>
      <c r="B42" s="2"/>
      <c r="C42" s="2"/>
      <c r="D42" s="2"/>
      <c r="E42" s="2"/>
      <c r="F42" s="2"/>
      <c r="G42" s="2"/>
      <c r="H42" s="2"/>
      <c r="I42" s="2">
        <v>2568</v>
      </c>
      <c r="J42" s="2"/>
      <c r="K42" s="2">
        <f t="shared" si="4"/>
        <v>2568</v>
      </c>
    </row>
    <row r="43" spans="1:11" ht="24">
      <c r="A43" s="13" t="s">
        <v>41</v>
      </c>
      <c r="B43" s="2"/>
      <c r="C43" s="2"/>
      <c r="D43" s="2"/>
      <c r="E43" s="2"/>
      <c r="F43" s="2"/>
      <c r="G43" s="2"/>
      <c r="H43" s="2"/>
      <c r="I43" s="2">
        <v>2600</v>
      </c>
      <c r="J43" s="2"/>
      <c r="K43" s="2">
        <f t="shared" si="4"/>
        <v>2600</v>
      </c>
    </row>
    <row r="44" spans="1:11" ht="24">
      <c r="A44" s="13" t="s">
        <v>43</v>
      </c>
      <c r="B44" s="2"/>
      <c r="C44" s="2"/>
      <c r="D44" s="2"/>
      <c r="E44" s="2"/>
      <c r="F44" s="2"/>
      <c r="G44" s="2"/>
      <c r="H44" s="2"/>
      <c r="I44" s="2">
        <v>1372</v>
      </c>
      <c r="J44" s="2"/>
      <c r="K44" s="2">
        <f t="shared" si="4"/>
        <v>1372</v>
      </c>
    </row>
    <row r="45" spans="1:11" ht="12">
      <c r="A45" s="13" t="s">
        <v>45</v>
      </c>
      <c r="B45" s="2"/>
      <c r="C45" s="2"/>
      <c r="D45" s="2"/>
      <c r="E45" s="2"/>
      <c r="F45" s="2"/>
      <c r="G45" s="2"/>
      <c r="H45" s="2"/>
      <c r="I45" s="2"/>
      <c r="J45" s="2"/>
      <c r="K45" s="2">
        <f t="shared" si="4"/>
        <v>0</v>
      </c>
    </row>
    <row r="46" spans="1:11" ht="24">
      <c r="A46" s="14" t="s">
        <v>61</v>
      </c>
      <c r="B46" s="15"/>
      <c r="C46" s="15"/>
      <c r="D46" s="15"/>
      <c r="E46" s="15"/>
      <c r="F46" s="15"/>
      <c r="G46" s="15"/>
      <c r="H46" s="15"/>
      <c r="I46" s="15">
        <f>SUM(I40:I45)</f>
        <v>596139</v>
      </c>
      <c r="J46" s="15">
        <f>SUM(J40:J45)</f>
        <v>5956</v>
      </c>
      <c r="K46" s="15">
        <f t="shared" si="4"/>
        <v>602095</v>
      </c>
    </row>
    <row r="47" spans="1:11" ht="12">
      <c r="A47" s="15" t="s">
        <v>58</v>
      </c>
      <c r="B47" s="15"/>
      <c r="C47" s="15"/>
      <c r="D47" s="15"/>
      <c r="E47" s="15"/>
      <c r="F47" s="15"/>
      <c r="G47" s="15"/>
      <c r="H47" s="15"/>
      <c r="I47" s="15">
        <v>67917</v>
      </c>
      <c r="J47" s="15"/>
      <c r="K47" s="15">
        <f t="shared" si="4"/>
        <v>67917</v>
      </c>
    </row>
    <row r="48" spans="1:11" ht="12">
      <c r="A48" s="16" t="s">
        <v>51</v>
      </c>
      <c r="B48" s="16"/>
      <c r="C48" s="16"/>
      <c r="D48" s="16"/>
      <c r="E48" s="16"/>
      <c r="F48" s="16"/>
      <c r="G48" s="16"/>
      <c r="H48" s="16"/>
      <c r="I48" s="16">
        <f>SUM(I46:I47)</f>
        <v>664056</v>
      </c>
      <c r="J48" s="16">
        <f>SUM(J46:J47)</f>
        <v>5956</v>
      </c>
      <c r="K48" s="16">
        <f t="shared" si="4"/>
        <v>670012</v>
      </c>
    </row>
    <row r="49" spans="1:11" ht="24">
      <c r="A49" s="17" t="s">
        <v>61</v>
      </c>
      <c r="B49" s="18">
        <f>B23+B34+B46</f>
        <v>590506</v>
      </c>
      <c r="C49" s="18">
        <f aca="true" t="shared" si="5" ref="C49:K49">C23+C34+C46</f>
        <v>501861</v>
      </c>
      <c r="D49" s="18">
        <f t="shared" si="5"/>
        <v>410740</v>
      </c>
      <c r="E49" s="18">
        <f t="shared" si="5"/>
        <v>556105</v>
      </c>
      <c r="F49" s="18">
        <f t="shared" si="5"/>
        <v>194460</v>
      </c>
      <c r="G49" s="18">
        <f t="shared" si="5"/>
        <v>147670</v>
      </c>
      <c r="H49" s="18">
        <f t="shared" si="5"/>
        <v>168037</v>
      </c>
      <c r="I49" s="18">
        <f t="shared" si="5"/>
        <v>596139</v>
      </c>
      <c r="J49" s="18">
        <f t="shared" si="5"/>
        <v>296697</v>
      </c>
      <c r="K49" s="18">
        <f t="shared" si="5"/>
        <v>3462215</v>
      </c>
    </row>
    <row r="50" spans="1:11" ht="12">
      <c r="A50" s="18" t="s">
        <v>62</v>
      </c>
      <c r="B50" s="18">
        <f>B24+B35</f>
        <v>10910</v>
      </c>
      <c r="C50" s="18">
        <f aca="true" t="shared" si="6" ref="C50:K50">C24+C35</f>
        <v>0</v>
      </c>
      <c r="D50" s="18">
        <f t="shared" si="6"/>
        <v>0</v>
      </c>
      <c r="E50" s="18">
        <f t="shared" si="6"/>
        <v>7500</v>
      </c>
      <c r="F50" s="18">
        <f t="shared" si="6"/>
        <v>0</v>
      </c>
      <c r="G50" s="18">
        <f t="shared" si="6"/>
        <v>0</v>
      </c>
      <c r="H50" s="18">
        <f t="shared" si="6"/>
        <v>5500</v>
      </c>
      <c r="I50" s="18">
        <f t="shared" si="6"/>
        <v>0</v>
      </c>
      <c r="J50" s="18">
        <f t="shared" si="6"/>
        <v>0</v>
      </c>
      <c r="K50" s="18">
        <f t="shared" si="6"/>
        <v>23910</v>
      </c>
    </row>
    <row r="51" spans="1:11" ht="12">
      <c r="A51" s="18" t="s">
        <v>63</v>
      </c>
      <c r="B51" s="18">
        <f>B25+B36+B47</f>
        <v>19130</v>
      </c>
      <c r="C51" s="18">
        <f aca="true" t="shared" si="7" ref="C51:K51">C25+C36+C47</f>
        <v>18114</v>
      </c>
      <c r="D51" s="18">
        <f t="shared" si="7"/>
        <v>11879</v>
      </c>
      <c r="E51" s="18">
        <f t="shared" si="7"/>
        <v>5416</v>
      </c>
      <c r="F51" s="18">
        <f t="shared" si="7"/>
        <v>18122</v>
      </c>
      <c r="G51" s="18">
        <f t="shared" si="7"/>
        <v>19454</v>
      </c>
      <c r="H51" s="18">
        <f t="shared" si="7"/>
        <v>0</v>
      </c>
      <c r="I51" s="18">
        <f t="shared" si="7"/>
        <v>67917</v>
      </c>
      <c r="J51" s="18">
        <f t="shared" si="7"/>
        <v>30451</v>
      </c>
      <c r="K51" s="18">
        <f t="shared" si="7"/>
        <v>190483</v>
      </c>
    </row>
    <row r="52" spans="1:11" ht="12.75" thickBot="1">
      <c r="A52" s="19" t="s">
        <v>52</v>
      </c>
      <c r="B52" s="19">
        <f>B26+B37</f>
        <v>1381</v>
      </c>
      <c r="C52" s="19">
        <f aca="true" t="shared" si="8" ref="C52:K52">C26+C37</f>
        <v>0</v>
      </c>
      <c r="D52" s="19">
        <f t="shared" si="8"/>
        <v>0</v>
      </c>
      <c r="E52" s="19">
        <f t="shared" si="8"/>
        <v>2643</v>
      </c>
      <c r="F52" s="19">
        <f t="shared" si="8"/>
        <v>0</v>
      </c>
      <c r="G52" s="19">
        <f t="shared" si="8"/>
        <v>0</v>
      </c>
      <c r="H52" s="19">
        <f t="shared" si="8"/>
        <v>1687</v>
      </c>
      <c r="I52" s="19">
        <f t="shared" si="8"/>
        <v>0</v>
      </c>
      <c r="J52" s="19">
        <f t="shared" si="8"/>
        <v>0</v>
      </c>
      <c r="K52" s="19">
        <f t="shared" si="8"/>
        <v>5711</v>
      </c>
    </row>
    <row r="53" spans="1:11" ht="12.75" thickTop="1">
      <c r="A53" s="20" t="s">
        <v>65</v>
      </c>
      <c r="B53" s="20">
        <f>B27+B38+B48</f>
        <v>621927</v>
      </c>
      <c r="C53" s="20">
        <f aca="true" t="shared" si="9" ref="C53:J53">C27+C38+C48</f>
        <v>519975</v>
      </c>
      <c r="D53" s="20">
        <f t="shared" si="9"/>
        <v>422619</v>
      </c>
      <c r="E53" s="20">
        <f>E27+E38+E48</f>
        <v>571664</v>
      </c>
      <c r="F53" s="20">
        <f t="shared" si="9"/>
        <v>212582</v>
      </c>
      <c r="G53" s="20">
        <f t="shared" si="9"/>
        <v>167124</v>
      </c>
      <c r="H53" s="20">
        <f>H27+H38+H48</f>
        <v>175224</v>
      </c>
      <c r="I53" s="20">
        <f t="shared" si="9"/>
        <v>664056</v>
      </c>
      <c r="J53" s="20">
        <f t="shared" si="9"/>
        <v>327148</v>
      </c>
      <c r="K53" s="20">
        <f>SUM(B53:J53)</f>
        <v>3682319</v>
      </c>
    </row>
    <row r="54" spans="1:11" ht="12">
      <c r="A54" s="2" t="s">
        <v>64</v>
      </c>
      <c r="B54" s="2">
        <v>619633</v>
      </c>
      <c r="C54" s="2">
        <v>547592</v>
      </c>
      <c r="D54" s="2">
        <v>424129</v>
      </c>
      <c r="E54" s="2">
        <v>570756</v>
      </c>
      <c r="F54" s="2">
        <v>211795</v>
      </c>
      <c r="G54" s="2">
        <v>165051</v>
      </c>
      <c r="H54" s="2">
        <v>176879</v>
      </c>
      <c r="I54" s="2">
        <v>670012</v>
      </c>
      <c r="J54" s="2">
        <v>296472</v>
      </c>
      <c r="K54" s="2">
        <f>SUM(B54:J54)</f>
        <v>3682319</v>
      </c>
    </row>
    <row r="55" spans="1:11" ht="12">
      <c r="A55" s="2" t="s">
        <v>66</v>
      </c>
      <c r="B55" s="2">
        <f>B53-B54</f>
        <v>2294</v>
      </c>
      <c r="C55" s="2">
        <f aca="true" t="shared" si="10" ref="C55:K55">C53-C54</f>
        <v>-27617</v>
      </c>
      <c r="D55" s="2">
        <f t="shared" si="10"/>
        <v>-1510</v>
      </c>
      <c r="E55" s="2">
        <f t="shared" si="10"/>
        <v>908</v>
      </c>
      <c r="F55" s="2">
        <f t="shared" si="10"/>
        <v>787</v>
      </c>
      <c r="G55" s="2">
        <f t="shared" si="10"/>
        <v>2073</v>
      </c>
      <c r="H55" s="2">
        <f t="shared" si="10"/>
        <v>-1655</v>
      </c>
      <c r="I55" s="2">
        <f t="shared" si="10"/>
        <v>-5956</v>
      </c>
      <c r="J55" s="2">
        <f t="shared" si="10"/>
        <v>30676</v>
      </c>
      <c r="K55" s="2">
        <f t="shared" si="10"/>
        <v>0</v>
      </c>
    </row>
  </sheetData>
  <mergeCells count="2">
    <mergeCell ref="A1:K1"/>
    <mergeCell ref="A2:K2"/>
  </mergeCells>
  <printOptions/>
  <pageMargins left="0.16" right="0.22" top="0.18" bottom="0.19" header="0.16" footer="0.16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n/a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</dc:creator>
  <cp:keywords/>
  <dc:description/>
  <cp:lastModifiedBy>sivkov</cp:lastModifiedBy>
  <cp:lastPrinted>2012-03-19T07:36:19Z</cp:lastPrinted>
  <dcterms:created xsi:type="dcterms:W3CDTF">2011-01-14T13:07:03Z</dcterms:created>
  <dcterms:modified xsi:type="dcterms:W3CDTF">2012-03-19T11:32:37Z</dcterms:modified>
  <cp:category/>
  <cp:version/>
  <cp:contentType/>
  <cp:contentStatus/>
</cp:coreProperties>
</file>